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oongsan\Desktop\"/>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5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 i="5" l="1"/>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R6" i="5" s="1"/>
  <c r="V7"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s="1"/>
  <c r="D4" i="5"/>
  <c r="E4"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X23" i="5" s="1"/>
  <c r="V24" i="5"/>
  <c r="E24" i="5"/>
  <c r="V25" i="5"/>
  <c r="E25" i="5"/>
  <c r="V26" i="5"/>
  <c r="E26" i="5"/>
  <c r="X26" i="5" s="1"/>
  <c r="V27" i="5"/>
  <c r="E27" i="5"/>
  <c r="V28" i="5"/>
  <c r="E28" i="5"/>
  <c r="V29" i="5"/>
  <c r="E29" i="5"/>
  <c r="X29" i="5" s="1"/>
  <c r="V30" i="5"/>
  <c r="E30" i="5"/>
  <c r="V31" i="5"/>
  <c r="E31" i="5"/>
  <c r="V32" i="5"/>
  <c r="E32" i="5"/>
  <c r="X32" i="5" s="1"/>
  <c r="V33" i="5"/>
  <c r="E33" i="5"/>
  <c r="V34" i="5"/>
  <c r="E34" i="5"/>
  <c r="V35" i="5"/>
  <c r="E35" i="5"/>
  <c r="X35" i="5" s="1"/>
  <c r="V36" i="5"/>
  <c r="E36" i="5"/>
  <c r="V37" i="5"/>
  <c r="E37" i="5"/>
  <c r="V38" i="5"/>
  <c r="E38" i="5"/>
  <c r="V39" i="5"/>
  <c r="E39" i="5"/>
  <c r="V40" i="5"/>
  <c r="E40" i="5"/>
  <c r="V41" i="5"/>
  <c r="E41" i="5"/>
  <c r="X41" i="5" s="1"/>
  <c r="V42" i="5"/>
  <c r="E42" i="5"/>
  <c r="V43" i="5"/>
  <c r="E43" i="5"/>
  <c r="V44" i="5"/>
  <c r="E44" i="5"/>
  <c r="V45" i="5"/>
  <c r="E45" i="5"/>
  <c r="V46" i="5"/>
  <c r="E46" i="5"/>
  <c r="V47" i="5"/>
  <c r="E47" i="5"/>
  <c r="X47" i="5" s="1"/>
  <c r="V48" i="5"/>
  <c r="E48" i="5"/>
  <c r="V49" i="5"/>
  <c r="E49" i="5"/>
  <c r="V50" i="5"/>
  <c r="E50" i="5"/>
  <c r="V51" i="5"/>
  <c r="E51" i="5"/>
  <c r="V52" i="5"/>
  <c r="E52" i="5"/>
  <c r="V53" i="5"/>
  <c r="E53" i="5"/>
  <c r="X53" i="5" s="1"/>
  <c r="V54" i="5"/>
  <c r="E54" i="5"/>
  <c r="V55" i="5"/>
  <c r="E55" i="5"/>
  <c r="V56" i="5"/>
  <c r="E56" i="5"/>
  <c r="X56" i="5" s="1"/>
  <c r="V57" i="5"/>
  <c r="E57" i="5"/>
  <c r="V58" i="5"/>
  <c r="E58" i="5"/>
  <c r="X58" i="5" s="1"/>
  <c r="V59" i="5"/>
  <c r="E59" i="5"/>
  <c r="V60" i="5"/>
  <c r="E60" i="5"/>
  <c r="V61" i="5"/>
  <c r="E61" i="5"/>
  <c r="V62" i="5"/>
  <c r="E62" i="5"/>
  <c r="V63" i="5"/>
  <c r="E63" i="5"/>
  <c r="V64" i="5"/>
  <c r="E64" i="5"/>
  <c r="V65" i="5"/>
  <c r="E65" i="5"/>
  <c r="X65" i="5" s="1"/>
  <c r="V66" i="5"/>
  <c r="E66" i="5"/>
  <c r="V67" i="5"/>
  <c r="E67" i="5"/>
  <c r="V68" i="5"/>
  <c r="E68" i="5"/>
  <c r="X68" i="5" s="1"/>
  <c r="V69" i="5"/>
  <c r="E69" i="5"/>
  <c r="V70" i="5"/>
  <c r="E70" i="5"/>
  <c r="V71" i="5"/>
  <c r="E71" i="5"/>
  <c r="V72" i="5"/>
  <c r="E72" i="5"/>
  <c r="V73" i="5"/>
  <c r="E73" i="5"/>
  <c r="V74" i="5"/>
  <c r="E74" i="5"/>
  <c r="X74" i="5" s="1"/>
  <c r="V75" i="5"/>
  <c r="E75" i="5"/>
  <c r="V76" i="5"/>
  <c r="E76" i="5"/>
  <c r="V77" i="5"/>
  <c r="E77" i="5"/>
  <c r="X77" i="5" s="1"/>
  <c r="V78" i="5"/>
  <c r="E78" i="5"/>
  <c r="V79" i="5"/>
  <c r="E79" i="5"/>
  <c r="V80" i="5"/>
  <c r="E80" i="5"/>
  <c r="X80" i="5" s="1"/>
  <c r="V81" i="5"/>
  <c r="E81" i="5"/>
  <c r="V82" i="5"/>
  <c r="E82" i="5"/>
  <c r="V83" i="5"/>
  <c r="E83" i="5"/>
  <c r="X83" i="5" s="1"/>
  <c r="V84" i="5"/>
  <c r="E84" i="5"/>
  <c r="V85" i="5"/>
  <c r="E85" i="5"/>
  <c r="X85" i="5" s="1"/>
  <c r="V86" i="5"/>
  <c r="E86" i="5"/>
  <c r="V87" i="5"/>
  <c r="E87" i="5"/>
  <c r="V88" i="5"/>
  <c r="E88" i="5"/>
  <c r="V89" i="5"/>
  <c r="E89" i="5"/>
  <c r="X89" i="5" s="1"/>
  <c r="V90" i="5"/>
  <c r="E90" i="5"/>
  <c r="V91" i="5"/>
  <c r="E91" i="5"/>
  <c r="V92" i="5"/>
  <c r="E92" i="5"/>
  <c r="V93" i="5"/>
  <c r="E93" i="5"/>
  <c r="V94" i="5"/>
  <c r="E94" i="5"/>
  <c r="V95" i="5"/>
  <c r="E95" i="5"/>
  <c r="X95" i="5" s="1"/>
  <c r="V96" i="5"/>
  <c r="E96" i="5"/>
  <c r="V97" i="5"/>
  <c r="E97" i="5"/>
  <c r="X97" i="5" s="1"/>
  <c r="V98" i="5"/>
  <c r="E98" i="5"/>
  <c r="V99" i="5"/>
  <c r="E99" i="5"/>
  <c r="V100" i="5"/>
  <c r="E100" i="5"/>
  <c r="V101" i="5"/>
  <c r="E101" i="5"/>
  <c r="X101" i="5" s="1"/>
  <c r="V102" i="5"/>
  <c r="E102" i="5"/>
  <c r="V103" i="5"/>
  <c r="E103" i="5"/>
  <c r="V104" i="5"/>
  <c r="E104" i="5"/>
  <c r="V105" i="5"/>
  <c r="E105" i="5"/>
  <c r="V106" i="5"/>
  <c r="E106" i="5"/>
  <c r="X106" i="5" s="1"/>
  <c r="V107" i="5"/>
  <c r="E107" i="5"/>
  <c r="X107" i="5" s="1"/>
  <c r="V108" i="5"/>
  <c r="E108" i="5"/>
  <c r="V109" i="5"/>
  <c r="E109" i="5"/>
  <c r="V110" i="5"/>
  <c r="E110" i="5"/>
  <c r="X110" i="5" s="1"/>
  <c r="V111" i="5"/>
  <c r="E111" i="5"/>
  <c r="V112" i="5"/>
  <c r="E112" i="5"/>
  <c r="V113" i="5"/>
  <c r="E113" i="5"/>
  <c r="X113" i="5" s="1"/>
  <c r="V114" i="5"/>
  <c r="E114" i="5"/>
  <c r="V115" i="5"/>
  <c r="E115" i="5"/>
  <c r="V116" i="5"/>
  <c r="E116" i="5"/>
  <c r="V117" i="5"/>
  <c r="E117" i="5"/>
  <c r="V118" i="5"/>
  <c r="E118" i="5"/>
  <c r="V119" i="5"/>
  <c r="E119" i="5"/>
  <c r="X119" i="5" s="1"/>
  <c r="V120" i="5"/>
  <c r="E120" i="5"/>
  <c r="V121" i="5"/>
  <c r="E121" i="5"/>
  <c r="V122" i="5"/>
  <c r="E122" i="5"/>
  <c r="V123" i="5"/>
  <c r="E123" i="5"/>
  <c r="V124" i="5"/>
  <c r="E124" i="5"/>
  <c r="V125" i="5"/>
  <c r="E125" i="5"/>
  <c r="X125" i="5" s="1"/>
  <c r="V126" i="5"/>
  <c r="E126" i="5"/>
  <c r="V127" i="5"/>
  <c r="E127" i="5"/>
  <c r="V128" i="5"/>
  <c r="E128" i="5"/>
  <c r="V129" i="5"/>
  <c r="E129" i="5"/>
  <c r="V130" i="5"/>
  <c r="E130" i="5"/>
  <c r="V131" i="5"/>
  <c r="E131" i="5"/>
  <c r="X131" i="5" s="1"/>
  <c r="V132" i="5"/>
  <c r="E132" i="5"/>
  <c r="V133" i="5"/>
  <c r="E133" i="5"/>
  <c r="V134" i="5"/>
  <c r="E134" i="5"/>
  <c r="V135" i="5"/>
  <c r="E135" i="5"/>
  <c r="V136" i="5"/>
  <c r="E136" i="5"/>
  <c r="V137" i="5"/>
  <c r="E137" i="5"/>
  <c r="X137" i="5" s="1"/>
  <c r="V138" i="5"/>
  <c r="E138" i="5"/>
  <c r="V139" i="5"/>
  <c r="E139" i="5"/>
  <c r="V140" i="5"/>
  <c r="E140" i="5"/>
  <c r="V141" i="5"/>
  <c r="E141" i="5"/>
  <c r="V142" i="5"/>
  <c r="E142" i="5"/>
  <c r="V143" i="5"/>
  <c r="E143" i="5"/>
  <c r="X143" i="5" s="1"/>
  <c r="V144" i="5"/>
  <c r="E144" i="5"/>
  <c r="V145" i="5"/>
  <c r="E145" i="5"/>
  <c r="X145" i="5" s="1"/>
  <c r="V146" i="5"/>
  <c r="E146" i="5"/>
  <c r="V147" i="5"/>
  <c r="E147" i="5"/>
  <c r="V148" i="5"/>
  <c r="E148" i="5"/>
  <c r="V149" i="5"/>
  <c r="E149" i="5"/>
  <c r="V150" i="5"/>
  <c r="E150" i="5"/>
  <c r="V151" i="5"/>
  <c r="E151" i="5"/>
  <c r="V152" i="5"/>
  <c r="E152" i="5"/>
  <c r="V153" i="5"/>
  <c r="E153" i="5"/>
  <c r="V154" i="5"/>
  <c r="E154" i="5"/>
  <c r="V155" i="5"/>
  <c r="E155" i="5"/>
  <c r="X155" i="5" s="1"/>
  <c r="V156" i="5"/>
  <c r="E156" i="5"/>
  <c r="V157" i="5"/>
  <c r="E157" i="5"/>
  <c r="V158" i="5"/>
  <c r="E158" i="5"/>
  <c r="V159" i="5"/>
  <c r="E159" i="5"/>
  <c r="V160" i="5"/>
  <c r="E160" i="5"/>
  <c r="V161" i="5"/>
  <c r="E161" i="5"/>
  <c r="X161" i="5" s="1"/>
  <c r="V162" i="5"/>
  <c r="E162" i="5"/>
  <c r="V163" i="5"/>
  <c r="E163" i="5"/>
  <c r="V164" i="5"/>
  <c r="E164" i="5"/>
  <c r="V165" i="5"/>
  <c r="E165" i="5"/>
  <c r="V166" i="5"/>
  <c r="E166" i="5"/>
  <c r="V167" i="5"/>
  <c r="E167" i="5"/>
  <c r="X167" i="5" s="1"/>
  <c r="V168" i="5"/>
  <c r="E168" i="5"/>
  <c r="V169" i="5"/>
  <c r="E169" i="5"/>
  <c r="X169" i="5" s="1"/>
  <c r="V170" i="5"/>
  <c r="E170" i="5"/>
  <c r="X170" i="5" s="1"/>
  <c r="V171" i="5"/>
  <c r="E171" i="5"/>
  <c r="V172" i="5"/>
  <c r="E172" i="5"/>
  <c r="V173" i="5"/>
  <c r="E173" i="5"/>
  <c r="X173" i="5" s="1"/>
  <c r="V174" i="5"/>
  <c r="E174" i="5"/>
  <c r="V175" i="5"/>
  <c r="E175" i="5"/>
  <c r="V176" i="5"/>
  <c r="E176" i="5"/>
  <c r="V177" i="5"/>
  <c r="E177" i="5"/>
  <c r="V178" i="5"/>
  <c r="E178" i="5"/>
  <c r="V179" i="5"/>
  <c r="E179" i="5"/>
  <c r="X179" i="5" s="1"/>
  <c r="V180" i="5"/>
  <c r="E180" i="5"/>
  <c r="V181" i="5"/>
  <c r="E181" i="5"/>
  <c r="V182" i="5"/>
  <c r="E182" i="5"/>
  <c r="V183" i="5"/>
  <c r="E183" i="5"/>
  <c r="V184" i="5"/>
  <c r="E184" i="5"/>
  <c r="V185" i="5"/>
  <c r="E185" i="5"/>
  <c r="X185" i="5" s="1"/>
  <c r="V186" i="5"/>
  <c r="E186" i="5"/>
  <c r="V187" i="5"/>
  <c r="E187" i="5"/>
  <c r="V188" i="5"/>
  <c r="E188" i="5"/>
  <c r="V189" i="5"/>
  <c r="E189" i="5"/>
  <c r="V190" i="5"/>
  <c r="E190" i="5"/>
  <c r="V191" i="5"/>
  <c r="E191" i="5"/>
  <c r="V192" i="5"/>
  <c r="E192" i="5"/>
  <c r="V193" i="5"/>
  <c r="E193" i="5"/>
  <c r="X193" i="5" s="1"/>
  <c r="V194" i="5"/>
  <c r="E194" i="5"/>
  <c r="V195" i="5"/>
  <c r="E195" i="5"/>
  <c r="V196" i="5"/>
  <c r="E196" i="5"/>
  <c r="V197" i="5"/>
  <c r="E197" i="5"/>
  <c r="X197" i="5" s="1"/>
  <c r="V198" i="5"/>
  <c r="E198" i="5"/>
  <c r="V199" i="5"/>
  <c r="E199" i="5"/>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X223" i="5" s="1"/>
  <c r="V224" i="5"/>
  <c r="E224" i="5"/>
  <c r="V225" i="5"/>
  <c r="E225" i="5"/>
  <c r="V226" i="5"/>
  <c r="E226" i="5"/>
  <c r="V227" i="5"/>
  <c r="E227" i="5"/>
  <c r="X227" i="5" s="1"/>
  <c r="V228" i="5"/>
  <c r="E228" i="5"/>
  <c r="V229" i="5"/>
  <c r="E229" i="5"/>
  <c r="X229" i="5" s="1"/>
  <c r="V230" i="5"/>
  <c r="E230" i="5"/>
  <c r="V231" i="5"/>
  <c r="E231" i="5"/>
  <c r="V232" i="5"/>
  <c r="E232" i="5"/>
  <c r="V233" i="5"/>
  <c r="E233" i="5"/>
  <c r="V234" i="5"/>
  <c r="E234" i="5"/>
  <c r="V235" i="5"/>
  <c r="E235" i="5"/>
  <c r="X235" i="5" s="1"/>
  <c r="V236" i="5"/>
  <c r="E236" i="5"/>
  <c r="V237" i="5"/>
  <c r="E237" i="5"/>
  <c r="V238" i="5"/>
  <c r="E238" i="5"/>
  <c r="V239" i="5"/>
  <c r="E239" i="5"/>
  <c r="V240" i="5"/>
  <c r="E240" i="5"/>
  <c r="V241" i="5"/>
  <c r="E241" i="5"/>
  <c r="V242" i="5"/>
  <c r="E242" i="5"/>
  <c r="V243" i="5"/>
  <c r="E243" i="5"/>
  <c r="V244" i="5"/>
  <c r="E244" i="5"/>
  <c r="V245" i="5"/>
  <c r="E245" i="5"/>
  <c r="X245" i="5" s="1"/>
  <c r="V246" i="5"/>
  <c r="E246" i="5"/>
  <c r="V247" i="5"/>
  <c r="E247" i="5"/>
  <c r="V248" i="5"/>
  <c r="E248" i="5"/>
  <c r="V249" i="5"/>
  <c r="E249" i="5"/>
  <c r="V250" i="5"/>
  <c r="E250" i="5"/>
  <c r="V251" i="5"/>
  <c r="E251" i="5"/>
  <c r="V252" i="5"/>
  <c r="E252" i="5"/>
  <c r="V253" i="5"/>
  <c r="E253" i="5"/>
  <c r="V254" i="5"/>
  <c r="E254" i="5"/>
  <c r="X254" i="5" s="1"/>
  <c r="V255" i="5"/>
  <c r="E255" i="5"/>
  <c r="V256" i="5"/>
  <c r="E256" i="5"/>
  <c r="V257" i="5"/>
  <c r="E257" i="5"/>
  <c r="X257" i="5" s="1"/>
  <c r="V258" i="5"/>
  <c r="E258" i="5"/>
  <c r="V259" i="5"/>
  <c r="E259" i="5"/>
  <c r="V260" i="5"/>
  <c r="E260" i="5"/>
  <c r="V261" i="5"/>
  <c r="E261" i="5"/>
  <c r="V262" i="5"/>
  <c r="E262" i="5"/>
  <c r="V263" i="5"/>
  <c r="E263" i="5"/>
  <c r="X263" i="5" s="1"/>
  <c r="V264" i="5"/>
  <c r="E264" i="5"/>
  <c r="V265" i="5"/>
  <c r="E265" i="5"/>
  <c r="V266" i="5"/>
  <c r="E266" i="5"/>
  <c r="X266" i="5" s="1"/>
  <c r="V267" i="5"/>
  <c r="E267" i="5"/>
  <c r="V268" i="5"/>
  <c r="E268" i="5"/>
  <c r="V269" i="5"/>
  <c r="E269" i="5"/>
  <c r="X269" i="5" s="1"/>
  <c r="V270" i="5"/>
  <c r="E270" i="5"/>
  <c r="V271" i="5"/>
  <c r="E271" i="5"/>
  <c r="X271" i="5" s="1"/>
  <c r="V272" i="5"/>
  <c r="E272" i="5"/>
  <c r="V273" i="5"/>
  <c r="E273" i="5"/>
  <c r="V274" i="5"/>
  <c r="E274" i="5"/>
  <c r="V275" i="5"/>
  <c r="E275" i="5"/>
  <c r="X275" i="5" s="1"/>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X289" i="5" s="1"/>
  <c r="V290" i="5"/>
  <c r="E290" i="5"/>
  <c r="V291" i="5"/>
  <c r="E291" i="5"/>
  <c r="V292" i="5"/>
  <c r="E292" i="5"/>
  <c r="V293" i="5"/>
  <c r="E293" i="5"/>
  <c r="V294" i="5"/>
  <c r="E294" i="5"/>
  <c r="V295" i="5"/>
  <c r="E295" i="5"/>
  <c r="X295" i="5" s="1"/>
  <c r="V296" i="5"/>
  <c r="E296" i="5"/>
  <c r="V297" i="5"/>
  <c r="E297" i="5"/>
  <c r="V298" i="5"/>
  <c r="E298" i="5"/>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X338" i="5" s="1"/>
  <c r="V339" i="5"/>
  <c r="E339" i="5"/>
  <c r="V340" i="5"/>
  <c r="E340" i="5"/>
  <c r="V341" i="5"/>
  <c r="E341" i="5"/>
  <c r="X341" i="5" s="1"/>
  <c r="V342" i="5"/>
  <c r="E342" i="5"/>
  <c r="V343" i="5"/>
  <c r="E343" i="5"/>
  <c r="V344" i="5"/>
  <c r="E344" i="5"/>
  <c r="X344" i="5" s="1"/>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X368" i="5" s="1"/>
  <c r="V369" i="5"/>
  <c r="E369" i="5"/>
  <c r="V370" i="5"/>
  <c r="E370" i="5"/>
  <c r="V371" i="5"/>
  <c r="E371" i="5"/>
  <c r="X371" i="5" s="1"/>
  <c r="V372" i="5"/>
  <c r="E372" i="5"/>
  <c r="V373" i="5"/>
  <c r="E373" i="5"/>
  <c r="V374" i="5"/>
  <c r="E374" i="5"/>
  <c r="V375" i="5"/>
  <c r="E375" i="5"/>
  <c r="V376" i="5"/>
  <c r="E376" i="5"/>
  <c r="V377" i="5"/>
  <c r="E377" i="5"/>
  <c r="X377" i="5" s="1"/>
  <c r="V378" i="5"/>
  <c r="E378" i="5"/>
  <c r="V379" i="5"/>
  <c r="E379" i="5"/>
  <c r="V380" i="5"/>
  <c r="E380" i="5"/>
  <c r="X380" i="5" s="1"/>
  <c r="V381" i="5"/>
  <c r="E381" i="5"/>
  <c r="V382" i="5"/>
  <c r="E382" i="5"/>
  <c r="V383" i="5"/>
  <c r="E383" i="5"/>
  <c r="V384" i="5"/>
  <c r="E384" i="5"/>
  <c r="V385" i="5"/>
  <c r="E385" i="5"/>
  <c r="V386" i="5"/>
  <c r="E386" i="5"/>
  <c r="V387" i="5"/>
  <c r="E387" i="5"/>
  <c r="V388" i="5"/>
  <c r="E388" i="5"/>
  <c r="V389" i="5"/>
  <c r="E389" i="5"/>
  <c r="X389" i="5" s="1"/>
  <c r="V390" i="5"/>
  <c r="E390" i="5"/>
  <c r="V391" i="5"/>
  <c r="E391" i="5"/>
  <c r="V392" i="5"/>
  <c r="E392" i="5"/>
  <c r="X392" i="5" s="1"/>
  <c r="V393" i="5"/>
  <c r="E393" i="5"/>
  <c r="V394" i="5"/>
  <c r="E394" i="5"/>
  <c r="V395" i="5"/>
  <c r="E395" i="5"/>
  <c r="V396" i="5"/>
  <c r="E396" i="5"/>
  <c r="V397" i="5"/>
  <c r="E397" i="5"/>
  <c r="V398" i="5"/>
  <c r="E398" i="5"/>
  <c r="V399" i="5"/>
  <c r="E399" i="5"/>
  <c r="V400" i="5"/>
  <c r="E400" i="5"/>
  <c r="X400" i="5" s="1"/>
  <c r="V401" i="5"/>
  <c r="E401" i="5"/>
  <c r="X401" i="5" s="1"/>
  <c r="V402" i="5"/>
  <c r="E402" i="5"/>
  <c r="V403" i="5"/>
  <c r="E403" i="5"/>
  <c r="V404" i="5"/>
  <c r="E404" i="5"/>
  <c r="X404" i="5" s="1"/>
  <c r="V405" i="5"/>
  <c r="E405" i="5"/>
  <c r="V406" i="5"/>
  <c r="E406" i="5"/>
  <c r="V407" i="5"/>
  <c r="E407" i="5"/>
  <c r="V408" i="5"/>
  <c r="E408" i="5"/>
  <c r="V409" i="5"/>
  <c r="E409" i="5"/>
  <c r="V410" i="5"/>
  <c r="E410" i="5"/>
  <c r="V411" i="5"/>
  <c r="E411" i="5"/>
  <c r="V412" i="5"/>
  <c r="E412" i="5"/>
  <c r="X412" i="5" s="1"/>
  <c r="V413" i="5"/>
  <c r="E413" i="5"/>
  <c r="X413" i="5" s="1"/>
  <c r="V414" i="5"/>
  <c r="E414" i="5"/>
  <c r="V415" i="5"/>
  <c r="E415" i="5"/>
  <c r="V416" i="5"/>
  <c r="E416" i="5"/>
  <c r="X416" i="5" s="1"/>
  <c r="V417" i="5"/>
  <c r="E417" i="5"/>
  <c r="V418" i="5"/>
  <c r="E418" i="5"/>
  <c r="V419" i="5"/>
  <c r="E419" i="5"/>
  <c r="V420" i="5"/>
  <c r="E420" i="5"/>
  <c r="V421" i="5"/>
  <c r="E421" i="5"/>
  <c r="V422" i="5"/>
  <c r="E422" i="5"/>
  <c r="V423" i="5"/>
  <c r="E423" i="5"/>
  <c r="V424" i="5"/>
  <c r="E424" i="5"/>
  <c r="X424" i="5" s="1"/>
  <c r="V425" i="5"/>
  <c r="E425" i="5"/>
  <c r="X425" i="5" s="1"/>
  <c r="V426" i="5"/>
  <c r="E426" i="5"/>
  <c r="V427" i="5"/>
  <c r="E427" i="5"/>
  <c r="V428" i="5"/>
  <c r="E428" i="5"/>
  <c r="X428" i="5" s="1"/>
  <c r="V429" i="5"/>
  <c r="E429" i="5"/>
  <c r="V430" i="5"/>
  <c r="E430" i="5"/>
  <c r="V431" i="5"/>
  <c r="E431" i="5"/>
  <c r="V432" i="5"/>
  <c r="E432" i="5"/>
  <c r="V433" i="5"/>
  <c r="E433" i="5"/>
  <c r="X433" i="5" s="1"/>
  <c r="V434" i="5"/>
  <c r="E434" i="5"/>
  <c r="V435" i="5"/>
  <c r="E435" i="5"/>
  <c r="V436" i="5"/>
  <c r="E436" i="5"/>
  <c r="V437" i="5"/>
  <c r="E437" i="5"/>
  <c r="X437" i="5" s="1"/>
  <c r="V438" i="5"/>
  <c r="E438" i="5"/>
  <c r="V439" i="5"/>
  <c r="E439" i="5"/>
  <c r="V440" i="5"/>
  <c r="E440" i="5"/>
  <c r="X440" i="5" s="1"/>
  <c r="V441" i="5"/>
  <c r="E441" i="5"/>
  <c r="V442" i="5"/>
  <c r="E442" i="5"/>
  <c r="V443" i="5"/>
  <c r="E443" i="5"/>
  <c r="V444" i="5"/>
  <c r="E444" i="5"/>
  <c r="V445" i="5"/>
  <c r="E445" i="5"/>
  <c r="X445" i="5" s="1"/>
  <c r="V446" i="5"/>
  <c r="E446" i="5"/>
  <c r="V447" i="5"/>
  <c r="E447" i="5"/>
  <c r="V448" i="5"/>
  <c r="E448" i="5"/>
  <c r="V449" i="5"/>
  <c r="E449" i="5"/>
  <c r="X449" i="5" s="1"/>
  <c r="V450" i="5"/>
  <c r="E450" i="5"/>
  <c r="V451" i="5"/>
  <c r="E451" i="5"/>
  <c r="V452" i="5"/>
  <c r="E452" i="5"/>
  <c r="X452" i="5" s="1"/>
  <c r="V453" i="5"/>
  <c r="E453" i="5"/>
  <c r="V454" i="5"/>
  <c r="E454" i="5"/>
  <c r="V455" i="5"/>
  <c r="E455" i="5"/>
  <c r="V456" i="5"/>
  <c r="E456" i="5"/>
  <c r="V457" i="5"/>
  <c r="E457" i="5"/>
  <c r="V458" i="5"/>
  <c r="E458" i="5"/>
  <c r="V459" i="5"/>
  <c r="E459" i="5"/>
  <c r="V460" i="5"/>
  <c r="E460" i="5"/>
  <c r="V461" i="5"/>
  <c r="E461" i="5"/>
  <c r="X461" i="5" s="1"/>
  <c r="V462" i="5"/>
  <c r="E462" i="5"/>
  <c r="V463" i="5"/>
  <c r="E463" i="5"/>
  <c r="V464" i="5"/>
  <c r="E464" i="5"/>
  <c r="X464" i="5" s="1"/>
  <c r="V465" i="5"/>
  <c r="E465" i="5"/>
  <c r="V466" i="5"/>
  <c r="E466" i="5"/>
  <c r="V467" i="5"/>
  <c r="E467" i="5"/>
  <c r="V468" i="5"/>
  <c r="E468" i="5"/>
  <c r="V469" i="5"/>
  <c r="E469" i="5"/>
  <c r="V470" i="5"/>
  <c r="E470" i="5"/>
  <c r="X470" i="5" s="1"/>
  <c r="V471" i="5"/>
  <c r="E471" i="5"/>
  <c r="V472" i="5"/>
  <c r="E472" i="5"/>
  <c r="V473" i="5"/>
  <c r="E473" i="5"/>
  <c r="V474" i="5"/>
  <c r="E474" i="5"/>
  <c r="V475" i="5"/>
  <c r="E475" i="5"/>
  <c r="V476" i="5"/>
  <c r="E476" i="5"/>
  <c r="X476" i="5" s="1"/>
  <c r="V477" i="5"/>
  <c r="E477" i="5"/>
  <c r="V478" i="5"/>
  <c r="E478" i="5"/>
  <c r="V479" i="5"/>
  <c r="E479" i="5"/>
  <c r="X479" i="5" s="1"/>
  <c r="V480" i="5"/>
  <c r="E480" i="5"/>
  <c r="V481" i="5"/>
  <c r="E481" i="5"/>
  <c r="V482" i="5"/>
  <c r="E482" i="5"/>
  <c r="V483" i="5"/>
  <c r="E483" i="5"/>
  <c r="V484" i="5"/>
  <c r="E484" i="5"/>
  <c r="X484" i="5" s="1"/>
  <c r="V485" i="5"/>
  <c r="E485" i="5"/>
  <c r="V486" i="5"/>
  <c r="E486" i="5"/>
  <c r="V487" i="5"/>
  <c r="E487" i="5"/>
  <c r="V488" i="5"/>
  <c r="E488" i="5"/>
  <c r="V489" i="5"/>
  <c r="E489" i="5"/>
  <c r="V490" i="5"/>
  <c r="E490" i="5"/>
  <c r="V491" i="5"/>
  <c r="E491" i="5"/>
  <c r="X491" i="5" s="1"/>
  <c r="V492" i="5"/>
  <c r="E492" i="5"/>
  <c r="V493" i="5"/>
  <c r="E493" i="5"/>
  <c r="V494" i="5"/>
  <c r="E494" i="5"/>
  <c r="X494" i="5" s="1"/>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X512" i="5" s="1"/>
  <c r="V513" i="5"/>
  <c r="E513" i="5"/>
  <c r="V514" i="5"/>
  <c r="E514" i="5"/>
  <c r="V515" i="5"/>
  <c r="E515" i="5"/>
  <c r="X515" i="5" s="1"/>
  <c r="V516" i="5"/>
  <c r="E516" i="5"/>
  <c r="V517" i="5"/>
  <c r="E517" i="5"/>
  <c r="V518" i="5"/>
  <c r="E518" i="5"/>
  <c r="V519" i="5"/>
  <c r="E519" i="5"/>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V532" i="5"/>
  <c r="E532" i="5"/>
  <c r="V533" i="5"/>
  <c r="E533" i="5"/>
  <c r="V534" i="5"/>
  <c r="E534" i="5"/>
  <c r="V535" i="5"/>
  <c r="E535" i="5"/>
  <c r="V536" i="5"/>
  <c r="E536" i="5"/>
  <c r="X536" i="5" s="1"/>
  <c r="V537" i="5"/>
  <c r="E537" i="5"/>
  <c r="V538" i="5"/>
  <c r="E538" i="5"/>
  <c r="V539" i="5"/>
  <c r="E539" i="5"/>
  <c r="X539" i="5" s="1"/>
  <c r="V540" i="5"/>
  <c r="E540" i="5"/>
  <c r="V541" i="5"/>
  <c r="E541" i="5"/>
  <c r="V542" i="5"/>
  <c r="E542" i="5"/>
  <c r="V543" i="5"/>
  <c r="E543" i="5"/>
  <c r="V544" i="5"/>
  <c r="E544" i="5"/>
  <c r="V545" i="5"/>
  <c r="E545" i="5"/>
  <c r="V546" i="5"/>
  <c r="E546" i="5"/>
  <c r="V547" i="5"/>
  <c r="E547" i="5"/>
  <c r="V548" i="5"/>
  <c r="E548" i="5"/>
  <c r="X548" i="5" s="1"/>
  <c r="V549" i="5"/>
  <c r="E549" i="5"/>
  <c r="V550" i="5"/>
  <c r="E550" i="5"/>
  <c r="V551" i="5"/>
  <c r="E551" i="5"/>
  <c r="X551" i="5" s="1"/>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V565" i="5"/>
  <c r="E565" i="5"/>
  <c r="V566" i="5"/>
  <c r="E566" i="5"/>
  <c r="X566" i="5" s="1"/>
  <c r="V567" i="5"/>
  <c r="E567" i="5"/>
  <c r="V568" i="5"/>
  <c r="E568" i="5"/>
  <c r="X568" i="5" s="1"/>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X590" i="5" s="1"/>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X614" i="5" s="1"/>
  <c r="V615" i="5"/>
  <c r="E615" i="5"/>
  <c r="V616" i="5"/>
  <c r="E616" i="5"/>
  <c r="V617" i="5"/>
  <c r="E617" i="5"/>
  <c r="V618" i="5"/>
  <c r="E618" i="5"/>
  <c r="V619" i="5"/>
  <c r="E619" i="5"/>
  <c r="V620" i="5"/>
  <c r="E620" i="5"/>
  <c r="X620" i="5" s="1"/>
  <c r="V621" i="5"/>
  <c r="E621" i="5"/>
  <c r="V622" i="5"/>
  <c r="E622" i="5"/>
  <c r="V623" i="5"/>
  <c r="E623" i="5"/>
  <c r="V624" i="5"/>
  <c r="E624" i="5"/>
  <c r="V625" i="5"/>
  <c r="E625" i="5"/>
  <c r="V626" i="5"/>
  <c r="E626" i="5"/>
  <c r="X626" i="5" s="1"/>
  <c r="V627" i="5"/>
  <c r="E627" i="5"/>
  <c r="V628" i="5"/>
  <c r="E628" i="5"/>
  <c r="V629" i="5"/>
  <c r="E629" i="5"/>
  <c r="V630" i="5"/>
  <c r="E630" i="5"/>
  <c r="V631" i="5"/>
  <c r="E631" i="5"/>
  <c r="V632" i="5"/>
  <c r="E632" i="5"/>
  <c r="V633" i="5"/>
  <c r="E633" i="5"/>
  <c r="V634" i="5"/>
  <c r="E634" i="5"/>
  <c r="V635" i="5"/>
  <c r="E635" i="5"/>
  <c r="V636" i="5"/>
  <c r="E636" i="5"/>
  <c r="V637" i="5"/>
  <c r="E637" i="5"/>
  <c r="V638" i="5"/>
  <c r="E638" i="5"/>
  <c r="X638" i="5" s="1"/>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X656" i="5" s="1"/>
  <c r="V657" i="5"/>
  <c r="E657" i="5"/>
  <c r="V658" i="5"/>
  <c r="E658" i="5"/>
  <c r="V659" i="5"/>
  <c r="E659" i="5"/>
  <c r="V660" i="5"/>
  <c r="E660" i="5"/>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V681" i="5"/>
  <c r="E681" i="5"/>
  <c r="V682" i="5"/>
  <c r="E682" i="5"/>
  <c r="V683" i="5"/>
  <c r="E683" i="5"/>
  <c r="X683" i="5" s="1"/>
  <c r="V684" i="5"/>
  <c r="E684" i="5"/>
  <c r="V685" i="5"/>
  <c r="E685" i="5"/>
  <c r="V686" i="5"/>
  <c r="E686" i="5"/>
  <c r="X686" i="5" s="1"/>
  <c r="V687" i="5"/>
  <c r="E687" i="5"/>
  <c r="V688" i="5"/>
  <c r="E688" i="5"/>
  <c r="X688" i="5" s="1"/>
  <c r="V689" i="5"/>
  <c r="E689" i="5"/>
  <c r="V690" i="5"/>
  <c r="E690" i="5"/>
  <c r="V691" i="5"/>
  <c r="E691" i="5"/>
  <c r="V692" i="5"/>
  <c r="E692" i="5"/>
  <c r="X692" i="5" s="1"/>
  <c r="V693" i="5"/>
  <c r="E693" i="5"/>
  <c r="V694" i="5"/>
  <c r="E694" i="5"/>
  <c r="V695" i="5"/>
  <c r="E695" i="5"/>
  <c r="V696" i="5"/>
  <c r="E696" i="5"/>
  <c r="V697" i="5"/>
  <c r="E697" i="5"/>
  <c r="V698" i="5"/>
  <c r="E698" i="5"/>
  <c r="X698" i="5" s="1"/>
  <c r="V699" i="5"/>
  <c r="E699" i="5"/>
  <c r="V700" i="5"/>
  <c r="E700" i="5"/>
  <c r="V701" i="5"/>
  <c r="E701" i="5"/>
  <c r="X701" i="5" s="1"/>
  <c r="V702" i="5"/>
  <c r="E702" i="5"/>
  <c r="V703" i="5"/>
  <c r="E703" i="5"/>
  <c r="V704" i="5"/>
  <c r="E704" i="5"/>
  <c r="V705" i="5"/>
  <c r="E705" i="5"/>
  <c r="V706" i="5"/>
  <c r="E706" i="5"/>
  <c r="V707" i="5"/>
  <c r="E707" i="5"/>
  <c r="X707" i="5" s="1"/>
  <c r="V708" i="5"/>
  <c r="E708" i="5"/>
  <c r="V709" i="5"/>
  <c r="E709" i="5"/>
  <c r="V710" i="5"/>
  <c r="E710" i="5"/>
  <c r="V711" i="5"/>
  <c r="E711" i="5"/>
  <c r="V712" i="5"/>
  <c r="E712" i="5"/>
  <c r="V713" i="5"/>
  <c r="E713" i="5"/>
  <c r="X713" i="5" s="1"/>
  <c r="V714" i="5"/>
  <c r="E714" i="5"/>
  <c r="V715" i="5"/>
  <c r="E715" i="5"/>
  <c r="V716" i="5"/>
  <c r="E716" i="5"/>
  <c r="V717" i="5"/>
  <c r="E717" i="5"/>
  <c r="V718" i="5"/>
  <c r="E718" i="5"/>
  <c r="V719" i="5"/>
  <c r="E719" i="5"/>
  <c r="X719" i="5" s="1"/>
  <c r="V720" i="5"/>
  <c r="E720" i="5"/>
  <c r="V721" i="5"/>
  <c r="E721" i="5"/>
  <c r="X721" i="5" s="1"/>
  <c r="V722" i="5"/>
  <c r="E722" i="5"/>
  <c r="X722" i="5" s="1"/>
  <c r="V723" i="5"/>
  <c r="E723" i="5"/>
  <c r="V724" i="5"/>
  <c r="E724" i="5"/>
  <c r="V725" i="5"/>
  <c r="E725" i="5"/>
  <c r="X725" i="5" s="1"/>
  <c r="V726" i="5"/>
  <c r="E726" i="5"/>
  <c r="V727" i="5"/>
  <c r="E727" i="5"/>
  <c r="V728" i="5"/>
  <c r="E728" i="5"/>
  <c r="X728" i="5" s="1"/>
  <c r="V729" i="5"/>
  <c r="E729" i="5"/>
  <c r="V730" i="5"/>
  <c r="E730" i="5"/>
  <c r="V731" i="5"/>
  <c r="E731" i="5"/>
  <c r="X731" i="5" s="1"/>
  <c r="V732" i="5"/>
  <c r="E732" i="5"/>
  <c r="V733" i="5"/>
  <c r="E733" i="5"/>
  <c r="X733" i="5" s="1"/>
  <c r="V734" i="5"/>
  <c r="E734" i="5"/>
  <c r="X734" i="5" s="1"/>
  <c r="V735" i="5"/>
  <c r="E735" i="5"/>
  <c r="V736" i="5"/>
  <c r="E736" i="5"/>
  <c r="V737" i="5"/>
  <c r="E737" i="5"/>
  <c r="X737" i="5" s="1"/>
  <c r="V738" i="5"/>
  <c r="E738" i="5"/>
  <c r="V739" i="5"/>
  <c r="E739" i="5"/>
  <c r="X739" i="5" s="1"/>
  <c r="V740" i="5"/>
  <c r="E740" i="5"/>
  <c r="X740" i="5" s="1"/>
  <c r="V741" i="5"/>
  <c r="E741" i="5"/>
  <c r="V742" i="5"/>
  <c r="E742" i="5"/>
  <c r="X742" i="5" s="1"/>
  <c r="V743" i="5"/>
  <c r="E743" i="5"/>
  <c r="X743" i="5" s="1"/>
  <c r="V744" i="5"/>
  <c r="E744" i="5"/>
  <c r="V745" i="5"/>
  <c r="E745" i="5"/>
  <c r="V746" i="5"/>
  <c r="E746" i="5"/>
  <c r="X746" i="5" s="1"/>
  <c r="V747" i="5"/>
  <c r="E747" i="5"/>
  <c r="V748" i="5"/>
  <c r="E748" i="5"/>
  <c r="V749" i="5"/>
  <c r="E749" i="5"/>
  <c r="V750" i="5"/>
  <c r="E750" i="5"/>
  <c r="V751" i="5"/>
  <c r="E751" i="5"/>
  <c r="V752" i="5"/>
  <c r="E752" i="5"/>
  <c r="V753" i="5"/>
  <c r="E753" i="5"/>
  <c r="V754" i="5"/>
  <c r="E754" i="5"/>
  <c r="V755" i="5"/>
  <c r="E755" i="5"/>
  <c r="X755" i="5" s="1"/>
  <c r="V756" i="5"/>
  <c r="E756" i="5"/>
  <c r="V757" i="5"/>
  <c r="E757" i="5"/>
  <c r="V758" i="5"/>
  <c r="E758" i="5"/>
  <c r="X758" i="5" s="1"/>
  <c r="V759" i="5"/>
  <c r="E759" i="5"/>
  <c r="V760" i="5"/>
  <c r="E760" i="5"/>
  <c r="V761" i="5"/>
  <c r="E761" i="5"/>
  <c r="X761" i="5" s="1"/>
  <c r="V762" i="5"/>
  <c r="E762" i="5"/>
  <c r="V763" i="5"/>
  <c r="E763" i="5"/>
  <c r="V764" i="5"/>
  <c r="E764" i="5"/>
  <c r="X764" i="5" s="1"/>
  <c r="V765" i="5"/>
  <c r="E765" i="5"/>
  <c r="V766" i="5"/>
  <c r="E766" i="5"/>
  <c r="V767" i="5"/>
  <c r="E767" i="5"/>
  <c r="V768" i="5"/>
  <c r="E768" i="5"/>
  <c r="V769" i="5"/>
  <c r="E769" i="5"/>
  <c r="V770" i="5"/>
  <c r="E770" i="5"/>
  <c r="X770" i="5" s="1"/>
  <c r="V771" i="5"/>
  <c r="E771" i="5"/>
  <c r="V772" i="5"/>
  <c r="E772" i="5"/>
  <c r="X772" i="5" s="1"/>
  <c r="V773" i="5"/>
  <c r="E773" i="5"/>
  <c r="X773" i="5" s="1"/>
  <c r="V774" i="5"/>
  <c r="E774" i="5"/>
  <c r="V775" i="5"/>
  <c r="E775" i="5"/>
  <c r="V776" i="5"/>
  <c r="E776" i="5"/>
  <c r="X776" i="5" s="1"/>
  <c r="V777" i="5"/>
  <c r="E777" i="5"/>
  <c r="V778" i="5"/>
  <c r="E778" i="5"/>
  <c r="X778" i="5" s="1"/>
  <c r="V779" i="5"/>
  <c r="E779" i="5"/>
  <c r="X779" i="5" s="1"/>
  <c r="V780" i="5"/>
  <c r="E780" i="5"/>
  <c r="V781" i="5"/>
  <c r="E781" i="5"/>
  <c r="V782" i="5"/>
  <c r="E782" i="5"/>
  <c r="X782" i="5" s="1"/>
  <c r="V783" i="5"/>
  <c r="E783" i="5"/>
  <c r="V784" i="5"/>
  <c r="E784" i="5"/>
  <c r="X784" i="5" s="1"/>
  <c r="V785" i="5"/>
  <c r="E785" i="5"/>
  <c r="X785" i="5" s="1"/>
  <c r="V786" i="5"/>
  <c r="E786" i="5"/>
  <c r="V787" i="5"/>
  <c r="E787" i="5"/>
  <c r="V788" i="5"/>
  <c r="E788" i="5"/>
  <c r="V789" i="5"/>
  <c r="E789" i="5"/>
  <c r="V790" i="5"/>
  <c r="E790" i="5"/>
  <c r="V791" i="5"/>
  <c r="E791" i="5"/>
  <c r="X791" i="5" s="1"/>
  <c r="V792" i="5"/>
  <c r="E792" i="5"/>
  <c r="V793" i="5"/>
  <c r="E793" i="5"/>
  <c r="V794" i="5"/>
  <c r="E794" i="5"/>
  <c r="V795" i="5"/>
  <c r="E795" i="5"/>
  <c r="V796" i="5"/>
  <c r="E796" i="5"/>
  <c r="X796" i="5" s="1"/>
  <c r="V797" i="5"/>
  <c r="E797" i="5"/>
  <c r="X797" i="5" s="1"/>
  <c r="V798" i="5"/>
  <c r="E798" i="5"/>
  <c r="V799" i="5"/>
  <c r="E799" i="5"/>
  <c r="V800" i="5"/>
  <c r="E800" i="5"/>
  <c r="X800" i="5" s="1"/>
  <c r="V801" i="5"/>
  <c r="E801" i="5"/>
  <c r="V802" i="5"/>
  <c r="E802" i="5"/>
  <c r="V803" i="5"/>
  <c r="E803" i="5"/>
  <c r="X803" i="5" s="1"/>
  <c r="V804" i="5"/>
  <c r="E804" i="5"/>
  <c r="V805" i="5"/>
  <c r="E805" i="5"/>
  <c r="X805" i="5" s="1"/>
  <c r="V806" i="5"/>
  <c r="E806" i="5"/>
  <c r="X806" i="5" s="1"/>
  <c r="V807" i="5"/>
  <c r="E807" i="5"/>
  <c r="V808" i="5"/>
  <c r="E808" i="5"/>
  <c r="V809" i="5"/>
  <c r="E809" i="5"/>
  <c r="X809" i="5" s="1"/>
  <c r="V810" i="5"/>
  <c r="E810" i="5"/>
  <c r="V811" i="5"/>
  <c r="E811" i="5"/>
  <c r="V812" i="5"/>
  <c r="E812" i="5"/>
  <c r="X812" i="5" s="1"/>
  <c r="V813" i="5"/>
  <c r="E813" i="5"/>
  <c r="V814" i="5"/>
  <c r="E814" i="5"/>
  <c r="V815" i="5"/>
  <c r="E815" i="5"/>
  <c r="X815" i="5" s="1"/>
  <c r="V816" i="5"/>
  <c r="E816" i="5"/>
  <c r="V817" i="5"/>
  <c r="E817" i="5"/>
  <c r="V818" i="5"/>
  <c r="E818" i="5"/>
  <c r="V819" i="5"/>
  <c r="E819" i="5"/>
  <c r="V820" i="5"/>
  <c r="E820" i="5"/>
  <c r="V821" i="5"/>
  <c r="E821" i="5"/>
  <c r="V822" i="5"/>
  <c r="E822" i="5"/>
  <c r="V823" i="5"/>
  <c r="E823" i="5"/>
  <c r="V824" i="5"/>
  <c r="E824" i="5"/>
  <c r="X824" i="5" s="1"/>
  <c r="V825" i="5"/>
  <c r="E825" i="5"/>
  <c r="V826" i="5"/>
  <c r="E826" i="5"/>
  <c r="V827" i="5"/>
  <c r="E827" i="5"/>
  <c r="X827" i="5" s="1"/>
  <c r="V828" i="5"/>
  <c r="E828" i="5"/>
  <c r="V829" i="5"/>
  <c r="E829" i="5"/>
  <c r="V830" i="5"/>
  <c r="E830" i="5"/>
  <c r="X830" i="5" s="1"/>
  <c r="V831" i="5"/>
  <c r="E831" i="5"/>
  <c r="V832" i="5"/>
  <c r="E832" i="5"/>
  <c r="V833" i="5"/>
  <c r="E833" i="5"/>
  <c r="V834" i="5"/>
  <c r="E834" i="5"/>
  <c r="V835" i="5"/>
  <c r="E835" i="5"/>
  <c r="V836" i="5"/>
  <c r="E836" i="5"/>
  <c r="V837" i="5"/>
  <c r="E837" i="5"/>
  <c r="V838" i="5"/>
  <c r="E838" i="5"/>
  <c r="V839" i="5"/>
  <c r="E839" i="5"/>
  <c r="V840" i="5"/>
  <c r="E840" i="5"/>
  <c r="V841" i="5"/>
  <c r="E841" i="5"/>
  <c r="V842" i="5"/>
  <c r="E842" i="5"/>
  <c r="X842" i="5" s="1"/>
  <c r="V843" i="5"/>
  <c r="E843" i="5"/>
  <c r="V844" i="5"/>
  <c r="E844" i="5"/>
  <c r="V845" i="5"/>
  <c r="E845" i="5"/>
  <c r="V846" i="5"/>
  <c r="E846" i="5"/>
  <c r="V847" i="5"/>
  <c r="E847" i="5"/>
  <c r="V848" i="5"/>
  <c r="E848" i="5"/>
  <c r="X848" i="5" s="1"/>
  <c r="V849" i="5"/>
  <c r="E849" i="5"/>
  <c r="V850" i="5"/>
  <c r="E850" i="5"/>
  <c r="X850" i="5" s="1"/>
  <c r="V851" i="5"/>
  <c r="E851" i="5"/>
  <c r="X851" i="5" s="1"/>
  <c r="V852" i="5"/>
  <c r="E852" i="5"/>
  <c r="V853" i="5"/>
  <c r="E853" i="5"/>
  <c r="V854" i="5"/>
  <c r="E854" i="5"/>
  <c r="V855" i="5"/>
  <c r="E855" i="5"/>
  <c r="V856" i="5"/>
  <c r="E856" i="5"/>
  <c r="V857" i="5"/>
  <c r="E857" i="5"/>
  <c r="X857" i="5" s="1"/>
  <c r="V858" i="5"/>
  <c r="E858" i="5"/>
  <c r="V859" i="5"/>
  <c r="E859" i="5"/>
  <c r="V860" i="5"/>
  <c r="E860" i="5"/>
  <c r="X860" i="5" s="1"/>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X875" i="5" s="1"/>
  <c r="V876" i="5"/>
  <c r="E876" i="5"/>
  <c r="V877" i="5"/>
  <c r="E877" i="5"/>
  <c r="V878" i="5"/>
  <c r="E878" i="5"/>
  <c r="X878" i="5" s="1"/>
  <c r="V879" i="5"/>
  <c r="E879" i="5"/>
  <c r="V880" i="5"/>
  <c r="E880" i="5"/>
  <c r="V881" i="5"/>
  <c r="E881" i="5"/>
  <c r="X881" i="5" s="1"/>
  <c r="V882" i="5"/>
  <c r="E882" i="5"/>
  <c r="V883" i="5"/>
  <c r="E883" i="5"/>
  <c r="V884" i="5"/>
  <c r="E884" i="5"/>
  <c r="V885" i="5"/>
  <c r="E885" i="5"/>
  <c r="V886" i="5"/>
  <c r="E886" i="5"/>
  <c r="V887" i="5"/>
  <c r="E887" i="5"/>
  <c r="X887" i="5" s="1"/>
  <c r="V888" i="5"/>
  <c r="E888" i="5"/>
  <c r="V889" i="5"/>
  <c r="E889" i="5"/>
  <c r="V890" i="5"/>
  <c r="E890" i="5"/>
  <c r="V891" i="5"/>
  <c r="E891" i="5"/>
  <c r="V892" i="5"/>
  <c r="E892" i="5"/>
  <c r="V893" i="5"/>
  <c r="E893" i="5"/>
  <c r="X893" i="5" s="1"/>
  <c r="V894" i="5"/>
  <c r="E894" i="5"/>
  <c r="V895" i="5"/>
  <c r="E895" i="5"/>
  <c r="V896" i="5"/>
  <c r="E896" i="5"/>
  <c r="X896" i="5" s="1"/>
  <c r="V897" i="5"/>
  <c r="E897" i="5"/>
  <c r="V898" i="5"/>
  <c r="E898" i="5"/>
  <c r="V899" i="5"/>
  <c r="E899" i="5"/>
  <c r="X899" i="5" s="1"/>
  <c r="V900" i="5"/>
  <c r="E900" i="5"/>
  <c r="V901" i="5"/>
  <c r="E901" i="5"/>
  <c r="V902" i="5"/>
  <c r="E902" i="5"/>
  <c r="V903" i="5"/>
  <c r="E903" i="5"/>
  <c r="V904" i="5"/>
  <c r="E904" i="5"/>
  <c r="V905" i="5"/>
  <c r="E905" i="5"/>
  <c r="X905" i="5" s="1"/>
  <c r="V906" i="5"/>
  <c r="E906" i="5"/>
  <c r="V907" i="5"/>
  <c r="E907" i="5"/>
  <c r="V908" i="5"/>
  <c r="E908" i="5"/>
  <c r="X908" i="5" s="1"/>
  <c r="V909" i="5"/>
  <c r="E909" i="5"/>
  <c r="V910" i="5"/>
  <c r="E910" i="5"/>
  <c r="X910" i="5" s="1"/>
  <c r="V911" i="5"/>
  <c r="E911" i="5"/>
  <c r="V912" i="5"/>
  <c r="E912" i="5"/>
  <c r="V913" i="5"/>
  <c r="E913" i="5"/>
  <c r="V914" i="5"/>
  <c r="E914" i="5"/>
  <c r="V915" i="5"/>
  <c r="E915" i="5"/>
  <c r="V916" i="5"/>
  <c r="E916" i="5"/>
  <c r="V917" i="5"/>
  <c r="E917" i="5"/>
  <c r="X917" i="5" s="1"/>
  <c r="V918" i="5"/>
  <c r="E918" i="5"/>
  <c r="V919" i="5"/>
  <c r="E919" i="5"/>
  <c r="V920" i="5"/>
  <c r="E920" i="5"/>
  <c r="X920" i="5" s="1"/>
  <c r="V921" i="5"/>
  <c r="E921" i="5"/>
  <c r="V922" i="5"/>
  <c r="E922" i="5"/>
  <c r="X922" i="5" s="1"/>
  <c r="V923" i="5"/>
  <c r="E923" i="5"/>
  <c r="V924" i="5"/>
  <c r="E924" i="5"/>
  <c r="V925" i="5"/>
  <c r="E925" i="5"/>
  <c r="V926" i="5"/>
  <c r="E926" i="5"/>
  <c r="X926" i="5" s="1"/>
  <c r="V927" i="5"/>
  <c r="E927" i="5"/>
  <c r="V928" i="5"/>
  <c r="E928" i="5"/>
  <c r="V929" i="5"/>
  <c r="E929" i="5"/>
  <c r="X929" i="5" s="1"/>
  <c r="V930" i="5"/>
  <c r="E930" i="5"/>
  <c r="V931" i="5"/>
  <c r="E931" i="5"/>
  <c r="X931" i="5" s="1"/>
  <c r="V932" i="5"/>
  <c r="E932" i="5"/>
  <c r="V933" i="5"/>
  <c r="E933" i="5"/>
  <c r="V934" i="5"/>
  <c r="E934" i="5"/>
  <c r="X934" i="5" s="1"/>
  <c r="V935" i="5"/>
  <c r="E935" i="5"/>
  <c r="X935" i="5" s="1"/>
  <c r="V936" i="5"/>
  <c r="E936" i="5"/>
  <c r="V937" i="5"/>
  <c r="E937" i="5"/>
  <c r="V938" i="5"/>
  <c r="E938" i="5"/>
  <c r="X938" i="5" s="1"/>
  <c r="V939" i="5"/>
  <c r="E939" i="5"/>
  <c r="V940" i="5"/>
  <c r="E940" i="5"/>
  <c r="V941" i="5"/>
  <c r="E941" i="5"/>
  <c r="X941" i="5" s="1"/>
  <c r="V942" i="5"/>
  <c r="E942" i="5"/>
  <c r="V943" i="5"/>
  <c r="E943" i="5"/>
  <c r="X943" i="5" s="1"/>
  <c r="V944" i="5"/>
  <c r="E944" i="5"/>
  <c r="V945" i="5"/>
  <c r="E945" i="5"/>
  <c r="V946" i="5"/>
  <c r="E946" i="5"/>
  <c r="V947" i="5"/>
  <c r="E947" i="5"/>
  <c r="V948" i="5"/>
  <c r="E948" i="5"/>
  <c r="V949" i="5"/>
  <c r="E949" i="5"/>
  <c r="V950" i="5"/>
  <c r="E950" i="5"/>
  <c r="V951" i="5"/>
  <c r="E951" i="5"/>
  <c r="V952" i="5"/>
  <c r="E952" i="5"/>
  <c r="V953" i="5"/>
  <c r="E953" i="5"/>
  <c r="X953" i="5" s="1"/>
  <c r="V954" i="5"/>
  <c r="E954" i="5"/>
  <c r="V955" i="5"/>
  <c r="E955" i="5"/>
  <c r="X955" i="5" s="1"/>
  <c r="V956" i="5"/>
  <c r="E956" i="5"/>
  <c r="V957" i="5"/>
  <c r="E957" i="5"/>
  <c r="V958" i="5"/>
  <c r="E958" i="5"/>
  <c r="V959" i="5"/>
  <c r="E959" i="5"/>
  <c r="X959" i="5" s="1"/>
  <c r="V960" i="5"/>
  <c r="E960" i="5"/>
  <c r="V961" i="5"/>
  <c r="E961" i="5"/>
  <c r="V962" i="5"/>
  <c r="E962" i="5"/>
  <c r="X962" i="5" s="1"/>
  <c r="V963" i="5"/>
  <c r="E963" i="5"/>
  <c r="V964" i="5"/>
  <c r="E964" i="5"/>
  <c r="V965" i="5"/>
  <c r="E965" i="5"/>
  <c r="X965" i="5" s="1"/>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X986" i="5" s="1"/>
  <c r="V987" i="5"/>
  <c r="E987" i="5"/>
  <c r="V988" i="5"/>
  <c r="E988" i="5"/>
  <c r="V989" i="5"/>
  <c r="E989" i="5"/>
  <c r="V990" i="5"/>
  <c r="E990" i="5"/>
  <c r="V991" i="5"/>
  <c r="E991" i="5"/>
  <c r="X991" i="5" s="1"/>
  <c r="V992" i="5"/>
  <c r="E992" i="5"/>
  <c r="V993" i="5"/>
  <c r="E993" i="5"/>
  <c r="V994" i="5"/>
  <c r="E994" i="5"/>
  <c r="V995" i="5"/>
  <c r="E995" i="5"/>
  <c r="X995" i="5" s="1"/>
  <c r="V996" i="5"/>
  <c r="E996" i="5"/>
  <c r="V997" i="5"/>
  <c r="E997" i="5"/>
  <c r="V998" i="5"/>
  <c r="E998" i="5"/>
  <c r="V999" i="5"/>
  <c r="E999" i="5"/>
  <c r="V1000" i="5"/>
  <c r="E1000" i="5"/>
  <c r="V1001" i="5"/>
  <c r="E1001" i="5"/>
  <c r="X1001" i="5" s="1"/>
  <c r="V1002" i="5"/>
  <c r="E1002" i="5"/>
  <c r="V1003" i="5"/>
  <c r="E1003" i="5"/>
  <c r="V1004" i="5"/>
  <c r="E1004" i="5"/>
  <c r="V1005" i="5"/>
  <c r="E1005" i="5"/>
  <c r="V1006" i="5"/>
  <c r="E1006" i="5"/>
  <c r="V1007" i="5"/>
  <c r="E1007" i="5"/>
  <c r="V1008" i="5"/>
  <c r="E1008" i="5"/>
  <c r="V1009" i="5"/>
  <c r="E1009" i="5"/>
  <c r="V1010" i="5"/>
  <c r="E1010" i="5"/>
  <c r="X1010" i="5" s="1"/>
  <c r="V1011" i="5"/>
  <c r="E1011" i="5"/>
  <c r="V1012" i="5"/>
  <c r="E1012" i="5"/>
  <c r="V1013" i="5"/>
  <c r="E1013" i="5"/>
  <c r="X1013" i="5" s="1"/>
  <c r="V1014" i="5"/>
  <c r="E1014" i="5"/>
  <c r="V1015" i="5"/>
  <c r="E1015" i="5"/>
  <c r="V1016" i="5"/>
  <c r="E1016" i="5"/>
  <c r="V1017" i="5"/>
  <c r="E1017" i="5"/>
  <c r="V1018" i="5"/>
  <c r="E1018" i="5"/>
  <c r="V1019" i="5"/>
  <c r="E1019" i="5"/>
  <c r="X1019" i="5" s="1"/>
  <c r="V1020" i="5"/>
  <c r="E1020" i="5"/>
  <c r="V1021" i="5"/>
  <c r="E1021" i="5"/>
  <c r="V1022" i="5"/>
  <c r="E1022" i="5"/>
  <c r="X1022" i="5" s="1"/>
  <c r="V1023" i="5"/>
  <c r="E1023" i="5"/>
  <c r="V1024" i="5"/>
  <c r="E1024" i="5"/>
  <c r="V1025" i="5"/>
  <c r="E1025" i="5"/>
  <c r="X1025" i="5" s="1"/>
  <c r="V1026" i="5"/>
  <c r="E1026" i="5"/>
  <c r="V1027" i="5"/>
  <c r="E1027" i="5"/>
  <c r="X1027" i="5" s="1"/>
  <c r="V1028" i="5"/>
  <c r="E1028" i="5"/>
  <c r="V1029" i="5"/>
  <c r="E1029" i="5"/>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V1039" i="5"/>
  <c r="E1039" i="5"/>
  <c r="V1040" i="5"/>
  <c r="E1040" i="5"/>
  <c r="V1041" i="5"/>
  <c r="E1041" i="5"/>
  <c r="V1042" i="5"/>
  <c r="E1042" i="5"/>
  <c r="X1042" i="5" s="1"/>
  <c r="V1043" i="5"/>
  <c r="E1043" i="5"/>
  <c r="X1043" i="5" s="1"/>
  <c r="V1044" i="5"/>
  <c r="E1044" i="5"/>
  <c r="V1045" i="5"/>
  <c r="E1045" i="5"/>
  <c r="V1046" i="5"/>
  <c r="E1046" i="5"/>
  <c r="X1046" i="5" s="1"/>
  <c r="V1047" i="5"/>
  <c r="E1047" i="5"/>
  <c r="V1048" i="5"/>
  <c r="E1048" i="5"/>
  <c r="V1049" i="5"/>
  <c r="E1049" i="5"/>
  <c r="V1050" i="5"/>
  <c r="E1050" i="5"/>
  <c r="V1051" i="5"/>
  <c r="E1051" i="5"/>
  <c r="V1052" i="5"/>
  <c r="E1052" i="5"/>
  <c r="V1053" i="5"/>
  <c r="E1053" i="5"/>
  <c r="V1054" i="5"/>
  <c r="E1054" i="5"/>
  <c r="V1055" i="5"/>
  <c r="E1055" i="5"/>
  <c r="V1056" i="5"/>
  <c r="E1056" i="5"/>
  <c r="V1057" i="5"/>
  <c r="E1057" i="5"/>
  <c r="X1057" i="5" s="1"/>
  <c r="V1058" i="5"/>
  <c r="E1058" i="5"/>
  <c r="X1058" i="5" s="1"/>
  <c r="V1059" i="5"/>
  <c r="E1059" i="5"/>
  <c r="V1060" i="5"/>
  <c r="E1060" i="5"/>
  <c r="V1061" i="5"/>
  <c r="E1061" i="5"/>
  <c r="X1061" i="5" s="1"/>
  <c r="V1062" i="5"/>
  <c r="E1062" i="5"/>
  <c r="V1063" i="5"/>
  <c r="E1063" i="5"/>
  <c r="X1063" i="5" s="1"/>
  <c r="V1064" i="5"/>
  <c r="E1064" i="5"/>
  <c r="V1065" i="5"/>
  <c r="E1065" i="5"/>
  <c r="V1066" i="5"/>
  <c r="E1066" i="5"/>
  <c r="V1067" i="5"/>
  <c r="E1067" i="5"/>
  <c r="V1068" i="5"/>
  <c r="E1068" i="5"/>
  <c r="V1069" i="5"/>
  <c r="E1069" i="5"/>
  <c r="V1070" i="5"/>
  <c r="E1070" i="5"/>
  <c r="X1070" i="5" s="1"/>
  <c r="V1071" i="5"/>
  <c r="E1071" i="5"/>
  <c r="V1072" i="5"/>
  <c r="E1072" i="5"/>
  <c r="V1073" i="5"/>
  <c r="E1073" i="5"/>
  <c r="X1073" i="5" s="1"/>
  <c r="V1074" i="5"/>
  <c r="E1074" i="5"/>
  <c r="V1075" i="5"/>
  <c r="E1075" i="5"/>
  <c r="V1076" i="5"/>
  <c r="E1076" i="5"/>
  <c r="V1077" i="5"/>
  <c r="E1077" i="5"/>
  <c r="V1078" i="5"/>
  <c r="E1078" i="5"/>
  <c r="V1079" i="5"/>
  <c r="E1079" i="5"/>
  <c r="V1080" i="5"/>
  <c r="E1080" i="5"/>
  <c r="V1081" i="5"/>
  <c r="E1081" i="5"/>
  <c r="V1082" i="5"/>
  <c r="E1082" i="5"/>
  <c r="X1082" i="5" s="1"/>
  <c r="V1083" i="5"/>
  <c r="E1083" i="5"/>
  <c r="V1084" i="5"/>
  <c r="E1084" i="5"/>
  <c r="V1085" i="5"/>
  <c r="E1085" i="5"/>
  <c r="X1085" i="5" s="1"/>
  <c r="V1086" i="5"/>
  <c r="E1086" i="5"/>
  <c r="V1087" i="5"/>
  <c r="E1087" i="5"/>
  <c r="V1088" i="5"/>
  <c r="E1088" i="5"/>
  <c r="V1089" i="5"/>
  <c r="E1089" i="5"/>
  <c r="V1090" i="5"/>
  <c r="E1090" i="5"/>
  <c r="X1090" i="5" s="1"/>
  <c r="V1091" i="5"/>
  <c r="E1091" i="5"/>
  <c r="X1091" i="5" s="1"/>
  <c r="V1092" i="5"/>
  <c r="E1092" i="5"/>
  <c r="V1093" i="5"/>
  <c r="E1093" i="5"/>
  <c r="V1094" i="5"/>
  <c r="E1094" i="5"/>
  <c r="X1094" i="5" s="1"/>
  <c r="V1095" i="5"/>
  <c r="E1095" i="5"/>
  <c r="V1096" i="5"/>
  <c r="E1096" i="5"/>
  <c r="V1097" i="5"/>
  <c r="E1097" i="5"/>
  <c r="V1098" i="5"/>
  <c r="E1098" i="5"/>
  <c r="V1099" i="5"/>
  <c r="E1099" i="5"/>
  <c r="X1099" i="5" s="1"/>
  <c r="V1100" i="5"/>
  <c r="E1100" i="5"/>
  <c r="V1101" i="5"/>
  <c r="E1101" i="5"/>
  <c r="V1102" i="5"/>
  <c r="E1102" i="5"/>
  <c r="X1102" i="5" s="1"/>
  <c r="V1103" i="5"/>
  <c r="E1103" i="5"/>
  <c r="X1103" i="5" s="1"/>
  <c r="V1104" i="5"/>
  <c r="E1104" i="5"/>
  <c r="V1105" i="5"/>
  <c r="E1105" i="5"/>
  <c r="V1106" i="5"/>
  <c r="E1106" i="5"/>
  <c r="X1106" i="5" s="1"/>
  <c r="V1107" i="5"/>
  <c r="E1107" i="5"/>
  <c r="V1108" i="5"/>
  <c r="E1108" i="5"/>
  <c r="V1109" i="5"/>
  <c r="E1109" i="5"/>
  <c r="X1109" i="5" s="1"/>
  <c r="V1110" i="5"/>
  <c r="E1110" i="5"/>
  <c r="V1111" i="5"/>
  <c r="E1111" i="5"/>
  <c r="X1111" i="5" s="1"/>
  <c r="V1112" i="5"/>
  <c r="E1112" i="5"/>
  <c r="V1113" i="5"/>
  <c r="E1113" i="5"/>
  <c r="V1114" i="5"/>
  <c r="E1114" i="5"/>
  <c r="X1114" i="5" s="1"/>
  <c r="V1115" i="5"/>
  <c r="E1115" i="5"/>
  <c r="V1116" i="5"/>
  <c r="E1116" i="5"/>
  <c r="V1117" i="5"/>
  <c r="E1117" i="5"/>
  <c r="V1118" i="5"/>
  <c r="E1118" i="5"/>
  <c r="X1118" i="5" s="1"/>
  <c r="V1119" i="5"/>
  <c r="E1119" i="5"/>
  <c r="V1120" i="5"/>
  <c r="E1120" i="5"/>
  <c r="V1121" i="5"/>
  <c r="E1121" i="5"/>
  <c r="V1122" i="5"/>
  <c r="E1122" i="5"/>
  <c r="V1123" i="5"/>
  <c r="E1123" i="5"/>
  <c r="V1124" i="5"/>
  <c r="E1124" i="5"/>
  <c r="V1125" i="5"/>
  <c r="E1125" i="5"/>
  <c r="V1126" i="5"/>
  <c r="E1126" i="5"/>
  <c r="V1127" i="5"/>
  <c r="E1127" i="5"/>
  <c r="X1127" i="5" s="1"/>
  <c r="V1128" i="5"/>
  <c r="E1128" i="5"/>
  <c r="V1129" i="5"/>
  <c r="E1129" i="5"/>
  <c r="V1130" i="5"/>
  <c r="E1130" i="5"/>
  <c r="X1130" i="5" s="1"/>
  <c r="V1131" i="5"/>
  <c r="E1131" i="5"/>
  <c r="V1132" i="5"/>
  <c r="E1132" i="5"/>
  <c r="V1133" i="5"/>
  <c r="E1133" i="5"/>
  <c r="V1134" i="5"/>
  <c r="E1134" i="5"/>
  <c r="V1135" i="5"/>
  <c r="E1135" i="5"/>
  <c r="V1136" i="5"/>
  <c r="E1136" i="5"/>
  <c r="X1136" i="5" s="1"/>
  <c r="V1137" i="5"/>
  <c r="E1137" i="5"/>
  <c r="V1138" i="5"/>
  <c r="E1138" i="5"/>
  <c r="V1139" i="5"/>
  <c r="E1139" i="5"/>
  <c r="X1139" i="5" s="1"/>
  <c r="V1140" i="5"/>
  <c r="E1140" i="5"/>
  <c r="V1141" i="5"/>
  <c r="E1141" i="5"/>
  <c r="V1142" i="5"/>
  <c r="E1142" i="5"/>
  <c r="X1142" i="5" s="1"/>
  <c r="V1143" i="5"/>
  <c r="E1143" i="5"/>
  <c r="V1144" i="5"/>
  <c r="E1144" i="5"/>
  <c r="V1145" i="5"/>
  <c r="E1145" i="5"/>
  <c r="V1146" i="5"/>
  <c r="E1146" i="5"/>
  <c r="V1147" i="5"/>
  <c r="E1147" i="5"/>
  <c r="V1148" i="5"/>
  <c r="E1148" i="5"/>
  <c r="X1148" i="5" s="1"/>
  <c r="V1149" i="5"/>
  <c r="E1149" i="5"/>
  <c r="V1150" i="5"/>
  <c r="E1150" i="5"/>
  <c r="V1151" i="5"/>
  <c r="E1151" i="5"/>
  <c r="X1151" i="5" s="1"/>
  <c r="V1152" i="5"/>
  <c r="E1152" i="5"/>
  <c r="V1153" i="5"/>
  <c r="E1153" i="5"/>
  <c r="V1154" i="5"/>
  <c r="E1154" i="5"/>
  <c r="X1154" i="5" s="1"/>
  <c r="V1155" i="5"/>
  <c r="E1155" i="5"/>
  <c r="V1156" i="5"/>
  <c r="E1156" i="5"/>
  <c r="V1157" i="5"/>
  <c r="E1157" i="5"/>
  <c r="X1157" i="5" s="1"/>
  <c r="V1158" i="5"/>
  <c r="E1158" i="5"/>
  <c r="V1159" i="5"/>
  <c r="E1159" i="5"/>
  <c r="V1160" i="5"/>
  <c r="E1160" i="5"/>
  <c r="X1160" i="5" s="1"/>
  <c r="V1161" i="5"/>
  <c r="E1161" i="5"/>
  <c r="V1162" i="5"/>
  <c r="E1162" i="5"/>
  <c r="V1163" i="5"/>
  <c r="E1163" i="5"/>
  <c r="X1163" i="5" s="1"/>
  <c r="V1164" i="5"/>
  <c r="E1164" i="5"/>
  <c r="V1165" i="5"/>
  <c r="E1165" i="5"/>
  <c r="V1166" i="5"/>
  <c r="E1166" i="5"/>
  <c r="X1166" i="5" s="1"/>
  <c r="V1167" i="5"/>
  <c r="E1167" i="5"/>
  <c r="V1168" i="5"/>
  <c r="E1168" i="5"/>
  <c r="X1168" i="5" s="1"/>
  <c r="V1169" i="5"/>
  <c r="E1169" i="5"/>
  <c r="X1169" i="5" s="1"/>
  <c r="V1170" i="5"/>
  <c r="E1170" i="5"/>
  <c r="V1171" i="5"/>
  <c r="E1171" i="5"/>
  <c r="V1172" i="5"/>
  <c r="E1172" i="5"/>
  <c r="X1172" i="5" s="1"/>
  <c r="V1173" i="5"/>
  <c r="E1173" i="5"/>
  <c r="V1174" i="5"/>
  <c r="E1174" i="5"/>
  <c r="V1175" i="5"/>
  <c r="E1175" i="5"/>
  <c r="V1176" i="5"/>
  <c r="E1176" i="5"/>
  <c r="V1177" i="5"/>
  <c r="E1177" i="5"/>
  <c r="X1177" i="5" s="1"/>
  <c r="V1178" i="5"/>
  <c r="E1178" i="5"/>
  <c r="X1178" i="5" s="1"/>
  <c r="V1179" i="5"/>
  <c r="E1179" i="5"/>
  <c r="V1180" i="5"/>
  <c r="E1180" i="5"/>
  <c r="V1181" i="5"/>
  <c r="E1181" i="5"/>
  <c r="V1182" i="5"/>
  <c r="E1182" i="5"/>
  <c r="V1183" i="5"/>
  <c r="E1183" i="5"/>
  <c r="V1184" i="5"/>
  <c r="E1184" i="5"/>
  <c r="X1184" i="5" s="1"/>
  <c r="V1185" i="5"/>
  <c r="E1185" i="5"/>
  <c r="V1186" i="5"/>
  <c r="E1186" i="5"/>
  <c r="V1187" i="5"/>
  <c r="E1187" i="5"/>
  <c r="X1187" i="5" s="1"/>
  <c r="V1188" i="5"/>
  <c r="E1188" i="5"/>
  <c r="V1189" i="5"/>
  <c r="E1189" i="5"/>
  <c r="X1189" i="5" s="1"/>
  <c r="V1190" i="5"/>
  <c r="E1190" i="5"/>
  <c r="V1191" i="5"/>
  <c r="E1191" i="5"/>
  <c r="V1192" i="5"/>
  <c r="E1192" i="5"/>
  <c r="V1193" i="5"/>
  <c r="E1193" i="5"/>
  <c r="V1194" i="5"/>
  <c r="E1194" i="5"/>
  <c r="V1195" i="5"/>
  <c r="E1195" i="5"/>
  <c r="V1196" i="5"/>
  <c r="E1196" i="5"/>
  <c r="V1197" i="5"/>
  <c r="E1197" i="5"/>
  <c r="V1198" i="5"/>
  <c r="E1198" i="5"/>
  <c r="V1199" i="5"/>
  <c r="E1199" i="5"/>
  <c r="X1199" i="5" s="1"/>
  <c r="V1200" i="5"/>
  <c r="E1200" i="5"/>
  <c r="V1201" i="5"/>
  <c r="E1201" i="5"/>
  <c r="V1202" i="5"/>
  <c r="E1202" i="5"/>
  <c r="V1203" i="5"/>
  <c r="E1203" i="5"/>
  <c r="V1204" i="5"/>
  <c r="E1204" i="5"/>
  <c r="V1205" i="5"/>
  <c r="E1205" i="5"/>
  <c r="X1205" i="5" s="1"/>
  <c r="V1206" i="5"/>
  <c r="E1206" i="5"/>
  <c r="V1207" i="5"/>
  <c r="E1207" i="5"/>
  <c r="V1208" i="5"/>
  <c r="E1208" i="5"/>
  <c r="X1208" i="5" s="1"/>
  <c r="V1209" i="5"/>
  <c r="E1209" i="5"/>
  <c r="V1210" i="5"/>
  <c r="E1210" i="5"/>
  <c r="V1211" i="5"/>
  <c r="E1211" i="5"/>
  <c r="V1212" i="5"/>
  <c r="E1212" i="5"/>
  <c r="V1213" i="5"/>
  <c r="E1213" i="5"/>
  <c r="V1214" i="5"/>
  <c r="E1214" i="5"/>
  <c r="X1214" i="5" s="1"/>
  <c r="V1215" i="5"/>
  <c r="E1215" i="5"/>
  <c r="V1216" i="5"/>
  <c r="E1216" i="5"/>
  <c r="V1217" i="5"/>
  <c r="E1217" i="5"/>
  <c r="X1217" i="5" s="1"/>
  <c r="V1218" i="5"/>
  <c r="E1218" i="5"/>
  <c r="V1219" i="5"/>
  <c r="E1219" i="5"/>
  <c r="V1220" i="5"/>
  <c r="E1220" i="5"/>
  <c r="X1220" i="5" s="1"/>
  <c r="V1221" i="5"/>
  <c r="E1221" i="5"/>
  <c r="V1222" i="5"/>
  <c r="E1222" i="5"/>
  <c r="V1223" i="5"/>
  <c r="E1223" i="5"/>
  <c r="V1224" i="5"/>
  <c r="E1224" i="5"/>
  <c r="V1225" i="5"/>
  <c r="E1225" i="5"/>
  <c r="X1225" i="5" s="1"/>
  <c r="V1226" i="5"/>
  <c r="E1226" i="5"/>
  <c r="V1227" i="5"/>
  <c r="E1227" i="5"/>
  <c r="V1228" i="5"/>
  <c r="E1228" i="5"/>
  <c r="V1229" i="5"/>
  <c r="E1229" i="5"/>
  <c r="X1229" i="5" s="1"/>
  <c r="V1230" i="5"/>
  <c r="E1230" i="5"/>
  <c r="V1231" i="5"/>
  <c r="E1231" i="5"/>
  <c r="V1232" i="5"/>
  <c r="E1232" i="5"/>
  <c r="X1232" i="5" s="1"/>
  <c r="V1233" i="5"/>
  <c r="E1233" i="5"/>
  <c r="V1234" i="5"/>
  <c r="E1234" i="5"/>
  <c r="V1235" i="5"/>
  <c r="E1235" i="5"/>
  <c r="V1236" i="5"/>
  <c r="E1236" i="5"/>
  <c r="V1237" i="5"/>
  <c r="E1237" i="5"/>
  <c r="V1238" i="5"/>
  <c r="E1238" i="5"/>
  <c r="V1239" i="5"/>
  <c r="E1239" i="5"/>
  <c r="V1240" i="5"/>
  <c r="E1240" i="5"/>
  <c r="V1241" i="5"/>
  <c r="E1241" i="5"/>
  <c r="X1241" i="5" s="1"/>
  <c r="V1242" i="5"/>
  <c r="E1242" i="5"/>
  <c r="V1243" i="5"/>
  <c r="E1243" i="5"/>
  <c r="V1244" i="5"/>
  <c r="E1244" i="5"/>
  <c r="V1245" i="5"/>
  <c r="E1245" i="5"/>
  <c r="V1246" i="5"/>
  <c r="E1246" i="5"/>
  <c r="V1247" i="5"/>
  <c r="E1247" i="5"/>
  <c r="V1248" i="5"/>
  <c r="E1248" i="5"/>
  <c r="V1249" i="5"/>
  <c r="E1249" i="5"/>
  <c r="X1249" i="5" s="1"/>
  <c r="V1250" i="5"/>
  <c r="E1250" i="5"/>
  <c r="X1250" i="5" s="1"/>
  <c r="V1251" i="5"/>
  <c r="E1251" i="5"/>
  <c r="V1252" i="5"/>
  <c r="E1252" i="5"/>
  <c r="V1253" i="5"/>
  <c r="E1253" i="5"/>
  <c r="V1254" i="5"/>
  <c r="E1254" i="5"/>
  <c r="V1255" i="5"/>
  <c r="E1255" i="5"/>
  <c r="V1256" i="5"/>
  <c r="E1256" i="5"/>
  <c r="X1256" i="5" s="1"/>
  <c r="V1257" i="5"/>
  <c r="E1257" i="5"/>
  <c r="V1258" i="5"/>
  <c r="E1258" i="5"/>
  <c r="V1259" i="5"/>
  <c r="E1259" i="5"/>
  <c r="V1260" i="5"/>
  <c r="E1260" i="5"/>
  <c r="V1261" i="5"/>
  <c r="E1261" i="5"/>
  <c r="V1262" i="5"/>
  <c r="E1262" i="5"/>
  <c r="V1263" i="5"/>
  <c r="E1263" i="5"/>
  <c r="V1264" i="5"/>
  <c r="E1264" i="5"/>
  <c r="X1264" i="5" s="1"/>
  <c r="V1265" i="5"/>
  <c r="E1265" i="5"/>
  <c r="X1265" i="5" s="1"/>
  <c r="V1266" i="5"/>
  <c r="E1266" i="5"/>
  <c r="V1267" i="5"/>
  <c r="E1267" i="5"/>
  <c r="V1268" i="5"/>
  <c r="E1268" i="5"/>
  <c r="X1268" i="5" s="1"/>
  <c r="V1269" i="5"/>
  <c r="E1269" i="5"/>
  <c r="V1270" i="5"/>
  <c r="E1270" i="5"/>
  <c r="V1271" i="5"/>
  <c r="E1271" i="5"/>
  <c r="V1272" i="5"/>
  <c r="E1272" i="5"/>
  <c r="V1273" i="5"/>
  <c r="E1273" i="5"/>
  <c r="V1274" i="5"/>
  <c r="E1274" i="5"/>
  <c r="V1275" i="5"/>
  <c r="E1275" i="5"/>
  <c r="V1276" i="5"/>
  <c r="E1276" i="5"/>
  <c r="V1277" i="5"/>
  <c r="E1277" i="5"/>
  <c r="X1277" i="5" s="1"/>
  <c r="V1278" i="5"/>
  <c r="E1278" i="5"/>
  <c r="V1279" i="5"/>
  <c r="E1279" i="5"/>
  <c r="V1280" i="5"/>
  <c r="E1280" i="5"/>
  <c r="X1280" i="5" s="1"/>
  <c r="V1281" i="5"/>
  <c r="E1281" i="5"/>
  <c r="V1282" i="5"/>
  <c r="E1282" i="5"/>
  <c r="V1283" i="5"/>
  <c r="E1283" i="5"/>
  <c r="V1284" i="5"/>
  <c r="E1284" i="5"/>
  <c r="V1285" i="5"/>
  <c r="E1285" i="5"/>
  <c r="V1286" i="5"/>
  <c r="E1286" i="5"/>
  <c r="V1287" i="5"/>
  <c r="E1287" i="5"/>
  <c r="V1288" i="5"/>
  <c r="E1288" i="5"/>
  <c r="X1288" i="5" s="1"/>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X1301" i="5" s="1"/>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X1321" i="5" s="1"/>
  <c r="V1322" i="5"/>
  <c r="E1322" i="5"/>
  <c r="V1323" i="5"/>
  <c r="E1323" i="5"/>
  <c r="V1324" i="5"/>
  <c r="E1324" i="5"/>
  <c r="V1325" i="5"/>
  <c r="E1325" i="5"/>
  <c r="V1326" i="5"/>
  <c r="E1326" i="5"/>
  <c r="V1327" i="5"/>
  <c r="E1327" i="5"/>
  <c r="V1328" i="5"/>
  <c r="E1328" i="5"/>
  <c r="X1328" i="5" s="1"/>
  <c r="V1329" i="5"/>
  <c r="E1329" i="5"/>
  <c r="V1330" i="5"/>
  <c r="E1330" i="5"/>
  <c r="V1331" i="5"/>
  <c r="E1331" i="5"/>
  <c r="V1332" i="5"/>
  <c r="E1332" i="5"/>
  <c r="V1333" i="5"/>
  <c r="E1333" i="5"/>
  <c r="V1334" i="5"/>
  <c r="E1334" i="5"/>
  <c r="V1335" i="5"/>
  <c r="E1335" i="5"/>
  <c r="V1336" i="5"/>
  <c r="E1336" i="5"/>
  <c r="V1337" i="5"/>
  <c r="E1337" i="5"/>
  <c r="X1337" i="5" s="1"/>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X1349" i="5" s="1"/>
  <c r="V1350" i="5"/>
  <c r="E1350" i="5"/>
  <c r="V1351" i="5"/>
  <c r="E1351" i="5"/>
  <c r="V1352" i="5"/>
  <c r="E1352" i="5"/>
  <c r="V1353" i="5"/>
  <c r="E1353" i="5"/>
  <c r="V1354" i="5"/>
  <c r="E1354" i="5"/>
  <c r="V1355" i="5"/>
  <c r="E1355" i="5"/>
  <c r="X1355" i="5" s="1"/>
  <c r="V1356" i="5"/>
  <c r="E1356" i="5"/>
  <c r="V1357" i="5"/>
  <c r="E1357" i="5"/>
  <c r="V1358" i="5"/>
  <c r="E1358" i="5"/>
  <c r="V1359" i="5"/>
  <c r="E1359" i="5"/>
  <c r="V1360" i="5"/>
  <c r="E1360" i="5"/>
  <c r="V1361" i="5"/>
  <c r="E1361" i="5"/>
  <c r="V1362" i="5"/>
  <c r="E1362" i="5"/>
  <c r="V1363" i="5"/>
  <c r="E1363" i="5"/>
  <c r="V1364" i="5"/>
  <c r="E1364" i="5"/>
  <c r="X1364" i="5" s="1"/>
  <c r="V1365" i="5"/>
  <c r="E1365" i="5"/>
  <c r="V1366" i="5"/>
  <c r="E1366" i="5"/>
  <c r="V1367" i="5"/>
  <c r="E1367" i="5"/>
  <c r="X1367" i="5" s="1"/>
  <c r="V1368" i="5"/>
  <c r="E1368" i="5"/>
  <c r="V1369" i="5"/>
  <c r="E1369" i="5"/>
  <c r="X1369" i="5" s="1"/>
  <c r="V1370" i="5"/>
  <c r="E1370" i="5"/>
  <c r="V1371" i="5"/>
  <c r="E1371" i="5"/>
  <c r="V1372" i="5"/>
  <c r="E1372" i="5"/>
  <c r="V1373" i="5"/>
  <c r="E1373" i="5"/>
  <c r="V1374" i="5"/>
  <c r="E1374" i="5"/>
  <c r="V1375" i="5"/>
  <c r="E1375" i="5"/>
  <c r="V1376" i="5"/>
  <c r="E1376" i="5"/>
  <c r="V1377" i="5"/>
  <c r="E1377" i="5"/>
  <c r="V1378" i="5"/>
  <c r="E1378" i="5"/>
  <c r="V1379" i="5"/>
  <c r="E1379" i="5"/>
  <c r="X1379" i="5" s="1"/>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X1397" i="5" s="1"/>
  <c r="V1398" i="5"/>
  <c r="E1398" i="5"/>
  <c r="V1399" i="5"/>
  <c r="E1399" i="5"/>
  <c r="V1400" i="5"/>
  <c r="E1400" i="5"/>
  <c r="V1401" i="5"/>
  <c r="E1401" i="5"/>
  <c r="V1402" i="5"/>
  <c r="E1402" i="5"/>
  <c r="X1402" i="5" s="1"/>
  <c r="V1403" i="5"/>
  <c r="E1403" i="5"/>
  <c r="V1404" i="5"/>
  <c r="E1404" i="5"/>
  <c r="V1405" i="5"/>
  <c r="E1405" i="5"/>
  <c r="V1406" i="5"/>
  <c r="E1406" i="5"/>
  <c r="X1406" i="5" s="1"/>
  <c r="V1407" i="5"/>
  <c r="E1407" i="5"/>
  <c r="V1408" i="5"/>
  <c r="E1408" i="5"/>
  <c r="V1409" i="5"/>
  <c r="E1409" i="5"/>
  <c r="V1410" i="5"/>
  <c r="E1410" i="5"/>
  <c r="V1411" i="5"/>
  <c r="E1411" i="5"/>
  <c r="V1412" i="5"/>
  <c r="E1412" i="5"/>
  <c r="X1412" i="5" s="1"/>
  <c r="V1413" i="5"/>
  <c r="E1413" i="5"/>
  <c r="V1414" i="5"/>
  <c r="E1414" i="5"/>
  <c r="V1415" i="5"/>
  <c r="E1415" i="5"/>
  <c r="V1416" i="5"/>
  <c r="E1416" i="5"/>
  <c r="V1417" i="5"/>
  <c r="E1417" i="5"/>
  <c r="V1418" i="5"/>
  <c r="E1418" i="5"/>
  <c r="X1418" i="5" s="1"/>
  <c r="V1419" i="5"/>
  <c r="E1419" i="5"/>
  <c r="V1420" i="5"/>
  <c r="E1420" i="5"/>
  <c r="V1421" i="5"/>
  <c r="E1421" i="5"/>
  <c r="V1422" i="5"/>
  <c r="E1422" i="5"/>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V1432" i="5"/>
  <c r="E1432" i="5"/>
  <c r="V1433" i="5"/>
  <c r="E1433" i="5"/>
  <c r="V1434" i="5"/>
  <c r="E1434" i="5"/>
  <c r="V1435" i="5"/>
  <c r="E1435" i="5"/>
  <c r="X1435" i="5" s="1"/>
  <c r="V1436" i="5"/>
  <c r="E1436" i="5"/>
  <c r="V1437" i="5"/>
  <c r="E1437" i="5"/>
  <c r="V1438" i="5"/>
  <c r="E1438" i="5"/>
  <c r="V1439" i="5"/>
  <c r="E1439" i="5"/>
  <c r="X1439" i="5" s="1"/>
  <c r="V1440" i="5"/>
  <c r="E1440" i="5"/>
  <c r="V1441" i="5"/>
  <c r="E1441" i="5"/>
  <c r="V1442" i="5"/>
  <c r="E1442" i="5"/>
  <c r="X1442" i="5" s="1"/>
  <c r="V1443" i="5"/>
  <c r="E1443" i="5"/>
  <c r="V1444" i="5"/>
  <c r="E1444" i="5"/>
  <c r="V1445" i="5"/>
  <c r="E1445" i="5"/>
  <c r="V1446" i="5"/>
  <c r="E1446" i="5"/>
  <c r="V1447" i="5"/>
  <c r="E1447" i="5"/>
  <c r="V1448" i="5"/>
  <c r="E1448" i="5"/>
  <c r="X1448" i="5" s="1"/>
  <c r="V1449" i="5"/>
  <c r="E1449" i="5"/>
  <c r="V1450" i="5"/>
  <c r="E1450" i="5"/>
  <c r="V1451" i="5"/>
  <c r="E1451" i="5"/>
  <c r="X1451" i="5" s="1"/>
  <c r="V1452" i="5"/>
  <c r="E1452" i="5"/>
  <c r="V1453" i="5"/>
  <c r="E1453" i="5"/>
  <c r="V1454" i="5"/>
  <c r="E1454" i="5"/>
  <c r="X1454" i="5" s="1"/>
  <c r="V1455" i="5"/>
  <c r="E1455" i="5"/>
  <c r="V1456" i="5"/>
  <c r="E1456" i="5"/>
  <c r="V1457" i="5"/>
  <c r="E1457" i="5"/>
  <c r="V1458" i="5"/>
  <c r="E1458" i="5"/>
  <c r="V1459" i="5"/>
  <c r="E1459" i="5"/>
  <c r="V1460" i="5"/>
  <c r="E1460" i="5"/>
  <c r="V1461" i="5"/>
  <c r="E1461" i="5"/>
  <c r="V1462" i="5"/>
  <c r="E1462" i="5"/>
  <c r="X1462" i="5" s="1"/>
  <c r="V1463" i="5"/>
  <c r="E1463" i="5"/>
  <c r="X1463" i="5" s="1"/>
  <c r="V1464" i="5"/>
  <c r="E1464" i="5"/>
  <c r="V1465" i="5"/>
  <c r="E1465" i="5"/>
  <c r="V1466" i="5"/>
  <c r="E1466" i="5"/>
  <c r="X1466" i="5" s="1"/>
  <c r="V1467" i="5"/>
  <c r="E1467" i="5"/>
  <c r="V1468" i="5"/>
  <c r="E1468" i="5"/>
  <c r="V1469" i="5"/>
  <c r="E1469" i="5"/>
  <c r="X1469" i="5" s="1"/>
  <c r="V1470" i="5"/>
  <c r="E1470" i="5"/>
  <c r="V1471" i="5"/>
  <c r="E1471" i="5"/>
  <c r="V1472" i="5"/>
  <c r="E1472" i="5"/>
  <c r="V1473" i="5"/>
  <c r="E1473" i="5"/>
  <c r="V1474" i="5"/>
  <c r="E1474" i="5"/>
  <c r="V1475" i="5"/>
  <c r="E1475" i="5"/>
  <c r="X1475" i="5" s="1"/>
  <c r="V1476" i="5"/>
  <c r="E1476" i="5"/>
  <c r="V1477" i="5"/>
  <c r="E1477" i="5"/>
  <c r="V1478" i="5"/>
  <c r="E1478" i="5"/>
  <c r="X1478" i="5" s="1"/>
  <c r="V1479" i="5"/>
  <c r="E1479" i="5"/>
  <c r="V1480" i="5"/>
  <c r="E1480" i="5"/>
  <c r="V1481" i="5"/>
  <c r="E1481" i="5"/>
  <c r="X1481" i="5" s="1"/>
  <c r="V1482" i="5"/>
  <c r="E1482" i="5"/>
  <c r="V1483" i="5"/>
  <c r="E1483" i="5"/>
  <c r="V1484" i="5"/>
  <c r="E1484" i="5"/>
  <c r="V1485" i="5"/>
  <c r="E1485" i="5"/>
  <c r="V1486" i="5"/>
  <c r="E1486" i="5"/>
  <c r="V1487" i="5"/>
  <c r="E1487" i="5"/>
  <c r="X1487" i="5" s="1"/>
  <c r="V1488" i="5"/>
  <c r="E1488" i="5"/>
  <c r="V1489" i="5"/>
  <c r="E1489" i="5"/>
  <c r="V1490" i="5"/>
  <c r="E1490" i="5"/>
  <c r="X1490" i="5" s="1"/>
  <c r="V1491" i="5"/>
  <c r="E1491" i="5"/>
  <c r="V1492" i="5"/>
  <c r="E1492" i="5"/>
  <c r="V1493" i="5"/>
  <c r="E1493" i="5"/>
  <c r="X1493" i="5" s="1"/>
  <c r="V1494" i="5"/>
  <c r="E1494" i="5"/>
  <c r="V1495" i="5"/>
  <c r="E1495" i="5"/>
  <c r="V1496" i="5"/>
  <c r="E1496" i="5"/>
  <c r="V1497" i="5"/>
  <c r="E1497" i="5"/>
  <c r="V1498" i="5"/>
  <c r="E1498" i="5"/>
  <c r="X1498" i="5" s="1"/>
  <c r="V1499" i="5"/>
  <c r="E1499" i="5"/>
  <c r="X1499" i="5" s="1"/>
  <c r="V1500" i="5"/>
  <c r="E1500" i="5"/>
  <c r="V1501" i="5"/>
  <c r="E1501" i="5"/>
  <c r="V1502" i="5"/>
  <c r="E1502" i="5"/>
  <c r="X1502" i="5" s="1"/>
  <c r="V1503" i="5"/>
  <c r="E1503" i="5"/>
  <c r="V1504" i="5"/>
  <c r="E1504" i="5"/>
  <c r="X1504" i="5" s="1"/>
  <c r="V1505" i="5"/>
  <c r="E1505" i="5"/>
  <c r="V1506" i="5"/>
  <c r="E1506" i="5"/>
  <c r="V1507" i="5"/>
  <c r="E1507" i="5"/>
  <c r="X1507" i="5" s="1"/>
  <c r="V1508" i="5"/>
  <c r="E1508" i="5"/>
  <c r="V1509" i="5"/>
  <c r="E1509" i="5"/>
  <c r="V1510" i="5"/>
  <c r="E1510" i="5"/>
  <c r="V1511" i="5"/>
  <c r="E1511" i="5"/>
  <c r="X1511" i="5" s="1"/>
  <c r="V1512" i="5"/>
  <c r="E1512" i="5"/>
  <c r="V1513" i="5"/>
  <c r="E1513" i="5"/>
  <c r="V1514" i="5"/>
  <c r="E1514" i="5"/>
  <c r="X1514" i="5" s="1"/>
  <c r="V1515" i="5"/>
  <c r="E1515" i="5"/>
  <c r="V1516" i="5"/>
  <c r="E1516" i="5"/>
  <c r="V1517" i="5"/>
  <c r="E1517" i="5"/>
  <c r="V1518" i="5"/>
  <c r="E1518" i="5"/>
  <c r="V1519" i="5"/>
  <c r="E1519" i="5"/>
  <c r="V1520" i="5"/>
  <c r="E1520" i="5"/>
  <c r="X1520" i="5" s="1"/>
  <c r="V1521" i="5"/>
  <c r="E1521" i="5"/>
  <c r="V1522" i="5"/>
  <c r="E1522" i="5"/>
  <c r="X1522" i="5" s="1"/>
  <c r="V1523" i="5"/>
  <c r="E1523" i="5"/>
  <c r="X1523" i="5" s="1"/>
  <c r="V1524" i="5"/>
  <c r="E1524" i="5"/>
  <c r="V1525" i="5"/>
  <c r="E1525" i="5"/>
  <c r="V1526" i="5"/>
  <c r="E1526" i="5"/>
  <c r="V1527" i="5"/>
  <c r="E1527" i="5"/>
  <c r="V1528" i="5"/>
  <c r="E1528" i="5"/>
  <c r="V1529" i="5"/>
  <c r="E1529" i="5"/>
  <c r="V1530" i="5"/>
  <c r="E1530" i="5"/>
  <c r="V1531" i="5"/>
  <c r="E1531" i="5"/>
  <c r="V1532" i="5"/>
  <c r="E1532" i="5"/>
  <c r="V1533" i="5"/>
  <c r="E1533" i="5"/>
  <c r="V1534" i="5"/>
  <c r="E1534" i="5"/>
  <c r="X1534" i="5" s="1"/>
  <c r="V1535" i="5"/>
  <c r="E1535" i="5"/>
  <c r="X1535" i="5" s="1"/>
  <c r="V1536" i="5"/>
  <c r="E1536" i="5"/>
  <c r="V1537" i="5"/>
  <c r="E1537" i="5"/>
  <c r="V1538" i="5"/>
  <c r="E1538" i="5"/>
  <c r="X1538" i="5" s="1"/>
  <c r="V1539" i="5"/>
  <c r="E1539" i="5"/>
  <c r="V1540" i="5"/>
  <c r="E1540" i="5"/>
  <c r="V1541" i="5"/>
  <c r="E1541" i="5"/>
  <c r="X1541" i="5" s="1"/>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X1553" i="5" s="1"/>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X1565" i="5" s="1"/>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V1594" i="5"/>
  <c r="E1594" i="5"/>
  <c r="V1595" i="5"/>
  <c r="E1595" i="5"/>
  <c r="V1596" i="5"/>
  <c r="E1596" i="5"/>
  <c r="V1597" i="5"/>
  <c r="E1597" i="5"/>
  <c r="X1597" i="5" s="1"/>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X1625" i="5" s="1"/>
  <c r="V1626" i="5"/>
  <c r="E1626" i="5"/>
  <c r="V1627" i="5"/>
  <c r="E1627" i="5"/>
  <c r="V1628" i="5"/>
  <c r="E1628" i="5"/>
  <c r="X1628" i="5" s="1"/>
  <c r="V1629" i="5"/>
  <c r="E1629" i="5"/>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X1640" i="5" s="1"/>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X1664" i="5" s="1"/>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V1730" i="5"/>
  <c r="E1730" i="5"/>
  <c r="V1731" i="5"/>
  <c r="E1731" i="5"/>
  <c r="V1732" i="5"/>
  <c r="E1732" i="5"/>
  <c r="X1732" i="5" s="1"/>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X1751" i="5" s="1"/>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X1766" i="5" s="1"/>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V1778" i="5"/>
  <c r="E1778" i="5"/>
  <c r="X1778" i="5" s="1"/>
  <c r="V1779" i="5"/>
  <c r="E1779" i="5"/>
  <c r="V1780" i="5"/>
  <c r="E1780" i="5"/>
  <c r="V1781" i="5"/>
  <c r="E1781" i="5"/>
  <c r="X1781" i="5" s="1"/>
  <c r="V1782" i="5"/>
  <c r="E1782" i="5"/>
  <c r="V1783" i="5"/>
  <c r="E1783" i="5"/>
  <c r="V1784" i="5"/>
  <c r="E1784" i="5"/>
  <c r="V1785" i="5"/>
  <c r="E1785" i="5"/>
  <c r="V1786" i="5"/>
  <c r="E1786" i="5"/>
  <c r="V1787" i="5"/>
  <c r="E1787" i="5"/>
  <c r="V1788" i="5"/>
  <c r="E1788" i="5"/>
  <c r="V1789" i="5"/>
  <c r="E1789" i="5"/>
  <c r="V1790" i="5"/>
  <c r="E1790" i="5"/>
  <c r="X1790" i="5" s="1"/>
  <c r="V1791" i="5"/>
  <c r="E1791" i="5"/>
  <c r="V1792" i="5"/>
  <c r="E1792" i="5"/>
  <c r="V1793" i="5"/>
  <c r="E1793" i="5"/>
  <c r="X1793" i="5" s="1"/>
  <c r="V1794" i="5"/>
  <c r="E1794" i="5"/>
  <c r="V1795" i="5"/>
  <c r="E1795" i="5"/>
  <c r="V1796" i="5"/>
  <c r="E1796" i="5"/>
  <c r="V1797" i="5"/>
  <c r="E1797" i="5"/>
  <c r="V1798" i="5"/>
  <c r="E1798" i="5"/>
  <c r="X1798" i="5" s="1"/>
  <c r="V1799" i="5"/>
  <c r="E1799" i="5"/>
  <c r="V1800" i="5"/>
  <c r="E1800" i="5"/>
  <c r="V1801" i="5"/>
  <c r="E1801" i="5"/>
  <c r="V1802" i="5"/>
  <c r="E1802" i="5"/>
  <c r="X1802" i="5" s="1"/>
  <c r="V1803" i="5"/>
  <c r="E1803" i="5"/>
  <c r="V1804" i="5"/>
  <c r="E1804" i="5"/>
  <c r="V1805" i="5"/>
  <c r="E1805" i="5"/>
  <c r="X1805" i="5" s="1"/>
  <c r="V1806" i="5"/>
  <c r="E1806" i="5"/>
  <c r="V1807" i="5"/>
  <c r="E1807" i="5"/>
  <c r="V1808" i="5"/>
  <c r="E1808" i="5"/>
  <c r="X1808" i="5" s="1"/>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V1820" i="5"/>
  <c r="E1820" i="5"/>
  <c r="X1820" i="5" s="1"/>
  <c r="V1821" i="5"/>
  <c r="E1821" i="5"/>
  <c r="V1822" i="5"/>
  <c r="E1822" i="5"/>
  <c r="V1823" i="5"/>
  <c r="E1823" i="5"/>
  <c r="X1823" i="5" s="1"/>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X1838" i="5" s="1"/>
  <c r="V1839" i="5"/>
  <c r="E1839" i="5"/>
  <c r="V1840" i="5"/>
  <c r="E1840" i="5"/>
  <c r="X1840" i="5" s="1"/>
  <c r="V1841" i="5"/>
  <c r="E1841" i="5"/>
  <c r="V1842" i="5"/>
  <c r="E1842" i="5"/>
  <c r="V1843" i="5"/>
  <c r="E1843" i="5"/>
  <c r="V1844" i="5"/>
  <c r="E1844" i="5"/>
  <c r="X1844" i="5" s="1"/>
  <c r="V1845" i="5"/>
  <c r="E1845" i="5"/>
  <c r="V1846" i="5"/>
  <c r="E1846" i="5"/>
  <c r="V1847" i="5"/>
  <c r="E1847" i="5"/>
  <c r="X1847" i="5" s="1"/>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X1871" i="5" s="1"/>
  <c r="V1872" i="5"/>
  <c r="E1872" i="5"/>
  <c r="V1873" i="5"/>
  <c r="E1873" i="5"/>
  <c r="X1873" i="5" s="1"/>
  <c r="V1874" i="5"/>
  <c r="E1874" i="5"/>
  <c r="X1874" i="5" s="1"/>
  <c r="V1875" i="5"/>
  <c r="E1875" i="5"/>
  <c r="V1876" i="5"/>
  <c r="E1876" i="5"/>
  <c r="V1877" i="5"/>
  <c r="E1877" i="5"/>
  <c r="X1877" i="5" s="1"/>
  <c r="V1878" i="5"/>
  <c r="E1878" i="5"/>
  <c r="V1879" i="5"/>
  <c r="E1879" i="5"/>
  <c r="V1880" i="5"/>
  <c r="E1880" i="5"/>
  <c r="V1881" i="5"/>
  <c r="E1881" i="5"/>
  <c r="V1882" i="5"/>
  <c r="E1882" i="5"/>
  <c r="X1882" i="5" s="1"/>
  <c r="V1883" i="5"/>
  <c r="E1883" i="5"/>
  <c r="X1883" i="5" s="1"/>
  <c r="V1884" i="5"/>
  <c r="E1884" i="5"/>
  <c r="V1885" i="5"/>
  <c r="E1885" i="5"/>
  <c r="V1886" i="5"/>
  <c r="E1886" i="5"/>
  <c r="X1886" i="5" s="1"/>
  <c r="V1887" i="5"/>
  <c r="E1887" i="5"/>
  <c r="V1888" i="5"/>
  <c r="E1888" i="5"/>
  <c r="V1889" i="5"/>
  <c r="E1889" i="5"/>
  <c r="X1889" i="5" s="1"/>
  <c r="V1890" i="5"/>
  <c r="E1890" i="5"/>
  <c r="V1891" i="5"/>
  <c r="E1891" i="5"/>
  <c r="V1892" i="5"/>
  <c r="E1892" i="5"/>
  <c r="X1892" i="5" s="1"/>
  <c r="V1893" i="5"/>
  <c r="E1893" i="5"/>
  <c r="V1894" i="5"/>
  <c r="E1894" i="5"/>
  <c r="V1895" i="5"/>
  <c r="E1895" i="5"/>
  <c r="X1895" i="5" s="1"/>
  <c r="V1896" i="5"/>
  <c r="E1896" i="5"/>
  <c r="V1897" i="5"/>
  <c r="E1897" i="5"/>
  <c r="X1897" i="5" s="1"/>
  <c r="V1898" i="5"/>
  <c r="E1898" i="5"/>
  <c r="X1898" i="5" s="1"/>
  <c r="V1899" i="5"/>
  <c r="E1899" i="5"/>
  <c r="V1900" i="5"/>
  <c r="E1900" i="5"/>
  <c r="V1901" i="5"/>
  <c r="E1901" i="5"/>
  <c r="X1901" i="5" s="1"/>
  <c r="V1902" i="5"/>
  <c r="E1902" i="5"/>
  <c r="V1903" i="5"/>
  <c r="E1903" i="5"/>
  <c r="V1904" i="5"/>
  <c r="E1904" i="5"/>
  <c r="V1905" i="5"/>
  <c r="E1905" i="5"/>
  <c r="V1906" i="5"/>
  <c r="E1906" i="5"/>
  <c r="V1907" i="5"/>
  <c r="E1907" i="5"/>
  <c r="X1907" i="5" s="1"/>
  <c r="V1908" i="5"/>
  <c r="E1908" i="5"/>
  <c r="V1909" i="5"/>
  <c r="E1909" i="5"/>
  <c r="X1909" i="5" s="1"/>
  <c r="V1910" i="5"/>
  <c r="E1910" i="5"/>
  <c r="V1911" i="5"/>
  <c r="E1911" i="5"/>
  <c r="V1912" i="5"/>
  <c r="E1912" i="5"/>
  <c r="V1913" i="5"/>
  <c r="E1913" i="5"/>
  <c r="X1913" i="5" s="1"/>
  <c r="V1914" i="5"/>
  <c r="E1914" i="5"/>
  <c r="V1915" i="5"/>
  <c r="E1915" i="5"/>
  <c r="V1916" i="5"/>
  <c r="E1916" i="5"/>
  <c r="X1916" i="5" s="1"/>
  <c r="V1917" i="5"/>
  <c r="E1917" i="5"/>
  <c r="V1918" i="5"/>
  <c r="E1918" i="5"/>
  <c r="V1919" i="5"/>
  <c r="E1919" i="5"/>
  <c r="V1920" i="5"/>
  <c r="E1920" i="5"/>
  <c r="V1921" i="5"/>
  <c r="E1921" i="5"/>
  <c r="V1922" i="5"/>
  <c r="E1922" i="5"/>
  <c r="V1923" i="5"/>
  <c r="E1923" i="5"/>
  <c r="V1924" i="5"/>
  <c r="E1924" i="5"/>
  <c r="V1925" i="5"/>
  <c r="E1925" i="5"/>
  <c r="X1925" i="5" s="1"/>
  <c r="V1926" i="5"/>
  <c r="E1926" i="5"/>
  <c r="V1927" i="5"/>
  <c r="E1927" i="5"/>
  <c r="V1928" i="5"/>
  <c r="E1928" i="5"/>
  <c r="X1928" i="5" s="1"/>
  <c r="V1929" i="5"/>
  <c r="E1929" i="5"/>
  <c r="V1930" i="5"/>
  <c r="E1930" i="5"/>
  <c r="V1931" i="5"/>
  <c r="E1931" i="5"/>
  <c r="V1932" i="5"/>
  <c r="E1932" i="5"/>
  <c r="V1933" i="5"/>
  <c r="E1933" i="5"/>
  <c r="X1933" i="5" s="1"/>
  <c r="V1934" i="5"/>
  <c r="E1934" i="5"/>
  <c r="V1935" i="5"/>
  <c r="E1935" i="5"/>
  <c r="V1936" i="5"/>
  <c r="E1936" i="5"/>
  <c r="X1936" i="5" s="1"/>
  <c r="V1937" i="5"/>
  <c r="E1937" i="5"/>
  <c r="X1937" i="5" s="1"/>
  <c r="V1938" i="5"/>
  <c r="E1938" i="5"/>
  <c r="V1939" i="5"/>
  <c r="E1939" i="5"/>
  <c r="V1940" i="5"/>
  <c r="E1940" i="5"/>
  <c r="V1941" i="5"/>
  <c r="E1941" i="5"/>
  <c r="V1942" i="5"/>
  <c r="E1942" i="5"/>
  <c r="V1943" i="5"/>
  <c r="E1943" i="5"/>
  <c r="X1943" i="5" s="1"/>
  <c r="V1944" i="5"/>
  <c r="E1944" i="5"/>
  <c r="V1945" i="5"/>
  <c r="E1945" i="5"/>
  <c r="X1945" i="5" s="1"/>
  <c r="V1946" i="5"/>
  <c r="E1946" i="5"/>
  <c r="V1947" i="5"/>
  <c r="E1947" i="5"/>
  <c r="V1948" i="5"/>
  <c r="E1948" i="5"/>
  <c r="V1949" i="5"/>
  <c r="E1949" i="5"/>
  <c r="X1949" i="5" s="1"/>
  <c r="V1950" i="5"/>
  <c r="E1950" i="5"/>
  <c r="V1951" i="5"/>
  <c r="E1951" i="5"/>
  <c r="V1952" i="5"/>
  <c r="E1952" i="5"/>
  <c r="V1953" i="5"/>
  <c r="E1953" i="5"/>
  <c r="V1954" i="5"/>
  <c r="E1954" i="5"/>
  <c r="V1955" i="5"/>
  <c r="E1955" i="5"/>
  <c r="V1956" i="5"/>
  <c r="E1956" i="5"/>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V1966" i="5"/>
  <c r="E1966" i="5"/>
  <c r="V1967" i="5"/>
  <c r="E1967" i="5"/>
  <c r="X1967" i="5" s="1"/>
  <c r="V1968" i="5"/>
  <c r="E1968" i="5"/>
  <c r="V1969" i="5"/>
  <c r="E1969" i="5"/>
  <c r="V1970" i="5"/>
  <c r="E1970" i="5"/>
  <c r="V1971" i="5"/>
  <c r="E1971" i="5"/>
  <c r="V1972" i="5"/>
  <c r="E1972" i="5"/>
  <c r="V1973" i="5"/>
  <c r="E1973" i="5"/>
  <c r="X1973" i="5" s="1"/>
  <c r="V1974" i="5"/>
  <c r="E1974" i="5"/>
  <c r="V1975" i="5"/>
  <c r="E1975" i="5"/>
  <c r="X1975" i="5" s="1"/>
  <c r="V1976" i="5"/>
  <c r="E1976" i="5"/>
  <c r="X1976" i="5" s="1"/>
  <c r="V1977" i="5"/>
  <c r="E1977" i="5"/>
  <c r="V1978" i="5"/>
  <c r="E1978" i="5"/>
  <c r="V1979" i="5"/>
  <c r="E1979" i="5"/>
  <c r="X1979" i="5" s="1"/>
  <c r="V1980" i="5"/>
  <c r="E1980" i="5"/>
  <c r="V1981" i="5"/>
  <c r="E1981" i="5"/>
  <c r="X1981" i="5" s="1"/>
  <c r="V1982" i="5"/>
  <c r="E1982" i="5"/>
  <c r="V1983" i="5"/>
  <c r="E1983" i="5"/>
  <c r="V1984" i="5"/>
  <c r="E1984" i="5"/>
  <c r="V1985" i="5"/>
  <c r="E1985" i="5"/>
  <c r="X1985" i="5" s="1"/>
  <c r="V1986" i="5"/>
  <c r="E1986" i="5"/>
  <c r="V1987" i="5"/>
  <c r="E1987" i="5"/>
  <c r="V1988" i="5"/>
  <c r="E1988" i="5"/>
  <c r="X1988" i="5" s="1"/>
  <c r="V1989" i="5"/>
  <c r="E1989" i="5"/>
  <c r="V1990" i="5"/>
  <c r="E1990" i="5"/>
  <c r="V1991" i="5"/>
  <c r="E1991" i="5"/>
  <c r="X1991" i="5" s="1"/>
  <c r="V1992" i="5"/>
  <c r="E1992" i="5"/>
  <c r="V1993" i="5"/>
  <c r="E1993" i="5"/>
  <c r="V1994" i="5"/>
  <c r="E1994" i="5"/>
  <c r="V1995" i="5"/>
  <c r="E1995" i="5"/>
  <c r="V1996" i="5"/>
  <c r="E1996" i="5"/>
  <c r="V1997" i="5"/>
  <c r="E1997" i="5"/>
  <c r="X1997" i="5" s="1"/>
  <c r="V1998" i="5"/>
  <c r="E1998" i="5"/>
  <c r="V1999" i="5"/>
  <c r="E1999" i="5"/>
  <c r="V2000" i="5"/>
  <c r="E2000" i="5"/>
  <c r="X2000" i="5" s="1"/>
  <c r="V2001" i="5"/>
  <c r="E2001" i="5"/>
  <c r="V2002" i="5"/>
  <c r="E2002" i="5"/>
  <c r="V2003" i="5"/>
  <c r="E2003" i="5"/>
  <c r="X2003" i="5" s="1"/>
  <c r="V2004" i="5"/>
  <c r="E2004" i="5"/>
  <c r="V2005" i="5"/>
  <c r="E2005" i="5"/>
  <c r="V2006" i="5"/>
  <c r="E2006" i="5"/>
  <c r="V2007" i="5"/>
  <c r="E2007" i="5"/>
  <c r="V2008" i="5"/>
  <c r="E2008" i="5"/>
  <c r="V2009" i="5"/>
  <c r="E2009" i="5"/>
  <c r="X2009" i="5" s="1"/>
  <c r="V2010" i="5"/>
  <c r="E2010" i="5"/>
  <c r="V2011" i="5"/>
  <c r="E2011" i="5"/>
  <c r="V2012" i="5"/>
  <c r="E2012" i="5"/>
  <c r="V2013" i="5"/>
  <c r="E2013" i="5"/>
  <c r="V2014" i="5"/>
  <c r="E2014" i="5"/>
  <c r="V2015" i="5"/>
  <c r="E2015" i="5"/>
  <c r="X2015" i="5" s="1"/>
  <c r="V2016" i="5"/>
  <c r="E2016" i="5"/>
  <c r="V2017" i="5"/>
  <c r="E2017" i="5"/>
  <c r="X2017" i="5" s="1"/>
  <c r="V2018" i="5"/>
  <c r="E2018" i="5"/>
  <c r="V2019" i="5"/>
  <c r="E2019" i="5"/>
  <c r="V2020" i="5"/>
  <c r="E2020" i="5"/>
  <c r="V2021" i="5"/>
  <c r="E2021" i="5"/>
  <c r="X2021" i="5" s="1"/>
  <c r="V2022" i="5"/>
  <c r="E2022" i="5"/>
  <c r="V2023" i="5"/>
  <c r="E2023" i="5"/>
  <c r="V2024" i="5"/>
  <c r="E2024" i="5"/>
  <c r="X2024" i="5" s="1"/>
  <c r="V2025" i="5"/>
  <c r="E2025" i="5"/>
  <c r="V2026" i="5"/>
  <c r="E2026" i="5"/>
  <c r="V2027" i="5"/>
  <c r="E2027" i="5"/>
  <c r="X2027" i="5" s="1"/>
  <c r="V2028" i="5"/>
  <c r="E2028" i="5"/>
  <c r="V2029" i="5"/>
  <c r="E2029" i="5"/>
  <c r="V2030" i="5"/>
  <c r="E2030" i="5"/>
  <c r="V2031" i="5"/>
  <c r="E2031" i="5"/>
  <c r="V2032" i="5"/>
  <c r="E2032" i="5"/>
  <c r="V2033" i="5"/>
  <c r="E2033" i="5"/>
  <c r="X2033" i="5" s="1"/>
  <c r="V2034" i="5"/>
  <c r="E2034" i="5"/>
  <c r="V2035" i="5"/>
  <c r="E2035" i="5"/>
  <c r="V2036" i="5"/>
  <c r="E2036" i="5"/>
  <c r="X2036" i="5" s="1"/>
  <c r="V2037" i="5"/>
  <c r="E2037" i="5"/>
  <c r="V2038" i="5"/>
  <c r="E2038" i="5"/>
  <c r="V2039" i="5"/>
  <c r="E2039" i="5"/>
  <c r="X2039" i="5" s="1"/>
  <c r="V2040" i="5"/>
  <c r="E2040" i="5"/>
  <c r="V2041" i="5"/>
  <c r="E2041" i="5"/>
  <c r="V2042" i="5"/>
  <c r="E2042" i="5"/>
  <c r="V2043" i="5"/>
  <c r="E2043" i="5"/>
  <c r="V2044" i="5"/>
  <c r="E2044" i="5"/>
  <c r="V2045" i="5"/>
  <c r="E2045" i="5"/>
  <c r="X2045" i="5" s="1"/>
  <c r="V2046" i="5"/>
  <c r="E2046" i="5"/>
  <c r="V2047" i="5"/>
  <c r="E2047" i="5"/>
  <c r="V2048" i="5"/>
  <c r="E2048" i="5"/>
  <c r="X2048" i="5" s="1"/>
  <c r="V2049" i="5"/>
  <c r="E2049" i="5"/>
  <c r="V2050" i="5"/>
  <c r="E2050" i="5"/>
  <c r="V2051" i="5"/>
  <c r="E2051" i="5"/>
  <c r="X2051" i="5" s="1"/>
  <c r="V2052" i="5"/>
  <c r="E2052" i="5"/>
  <c r="V2053" i="5"/>
  <c r="E2053" i="5"/>
  <c r="V2054" i="5"/>
  <c r="E2054" i="5"/>
  <c r="V2055" i="5"/>
  <c r="E2055" i="5"/>
  <c r="V2056" i="5"/>
  <c r="E2056" i="5"/>
  <c r="V2057" i="5"/>
  <c r="E2057" i="5"/>
  <c r="X2057" i="5" s="1"/>
  <c r="V2058" i="5"/>
  <c r="E2058" i="5"/>
  <c r="V2059" i="5"/>
  <c r="E2059" i="5"/>
  <c r="X2059" i="5" s="1"/>
  <c r="V2060" i="5"/>
  <c r="E2060" i="5"/>
  <c r="V2061" i="5"/>
  <c r="E2061" i="5"/>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V2074" i="5"/>
  <c r="E2074" i="5"/>
  <c r="V2075" i="5"/>
  <c r="E2075" i="5"/>
  <c r="X2075" i="5" s="1"/>
  <c r="V2076" i="5"/>
  <c r="E2076" i="5"/>
  <c r="V2077" i="5"/>
  <c r="E2077" i="5"/>
  <c r="V2078" i="5"/>
  <c r="E2078" i="5"/>
  <c r="V2079" i="5"/>
  <c r="E2079" i="5"/>
  <c r="V2080" i="5"/>
  <c r="E2080" i="5"/>
  <c r="V2081" i="5"/>
  <c r="E2081" i="5"/>
  <c r="X2081" i="5" s="1"/>
  <c r="V2082" i="5"/>
  <c r="E2082" i="5"/>
  <c r="V2083" i="5"/>
  <c r="E2083" i="5"/>
  <c r="V2084" i="5"/>
  <c r="E2084" i="5"/>
  <c r="X2084" i="5" s="1"/>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X2096" i="5" s="1"/>
  <c r="V2097" i="5"/>
  <c r="E2097" i="5"/>
  <c r="V2098" i="5"/>
  <c r="E2098" i="5"/>
  <c r="V2099" i="5"/>
  <c r="E2099" i="5"/>
  <c r="V2100" i="5"/>
  <c r="E2100" i="5"/>
  <c r="V2101" i="5"/>
  <c r="E2101" i="5"/>
  <c r="V2102" i="5"/>
  <c r="E2102" i="5"/>
  <c r="V2103" i="5"/>
  <c r="E2103" i="5"/>
  <c r="V2104" i="5"/>
  <c r="E2104" i="5"/>
  <c r="V2105" i="5"/>
  <c r="E2105" i="5"/>
  <c r="X2105" i="5" s="1"/>
  <c r="V2106" i="5"/>
  <c r="E2106" i="5"/>
  <c r="V2107" i="5"/>
  <c r="E2107" i="5"/>
  <c r="V2108" i="5"/>
  <c r="E2108" i="5"/>
  <c r="X2108" i="5" s="1"/>
  <c r="V2109" i="5"/>
  <c r="E2109" i="5"/>
  <c r="V2110" i="5"/>
  <c r="E2110" i="5"/>
  <c r="V2111" i="5"/>
  <c r="E2111" i="5"/>
  <c r="V2112" i="5"/>
  <c r="E2112" i="5"/>
  <c r="V2113" i="5"/>
  <c r="E2113" i="5"/>
  <c r="V2114" i="5"/>
  <c r="E2114" i="5"/>
  <c r="V2115" i="5"/>
  <c r="E2115" i="5"/>
  <c r="V2116" i="5"/>
  <c r="E2116" i="5"/>
  <c r="V2117" i="5"/>
  <c r="E2117" i="5"/>
  <c r="X2117" i="5" s="1"/>
  <c r="V2118" i="5"/>
  <c r="E2118" i="5"/>
  <c r="V2119" i="5"/>
  <c r="E2119" i="5"/>
  <c r="V2120" i="5"/>
  <c r="E2120" i="5"/>
  <c r="V2121" i="5"/>
  <c r="E2121" i="5"/>
  <c r="V2122" i="5"/>
  <c r="E2122" i="5"/>
  <c r="V2123" i="5"/>
  <c r="E2123" i="5"/>
  <c r="V2124" i="5"/>
  <c r="E2124" i="5"/>
  <c r="V2125" i="5"/>
  <c r="E2125" i="5"/>
  <c r="X2125" i="5" s="1"/>
  <c r="V2126" i="5"/>
  <c r="E2126" i="5"/>
  <c r="X2126" i="5" s="1"/>
  <c r="V2127" i="5"/>
  <c r="E2127" i="5"/>
  <c r="V2128" i="5"/>
  <c r="E2128" i="5"/>
  <c r="V2129" i="5"/>
  <c r="E2129" i="5"/>
  <c r="X2129" i="5" s="1"/>
  <c r="V2130" i="5"/>
  <c r="E2130" i="5"/>
  <c r="V2131" i="5"/>
  <c r="E2131" i="5"/>
  <c r="V2132" i="5"/>
  <c r="E2132" i="5"/>
  <c r="X2132" i="5" s="1"/>
  <c r="V2133" i="5"/>
  <c r="E2133" i="5"/>
  <c r="V2134" i="5"/>
  <c r="E2134" i="5"/>
  <c r="V2135" i="5"/>
  <c r="E2135" i="5"/>
  <c r="V2136" i="5"/>
  <c r="E2136" i="5"/>
  <c r="V2137" i="5"/>
  <c r="E2137" i="5"/>
  <c r="V2138" i="5"/>
  <c r="E2138" i="5"/>
  <c r="X2138" i="5" s="1"/>
  <c r="V2139" i="5"/>
  <c r="E2139" i="5"/>
  <c r="V2140" i="5"/>
  <c r="E2140" i="5"/>
  <c r="V2141" i="5"/>
  <c r="E2141" i="5"/>
  <c r="X2141" i="5" s="1"/>
  <c r="V2142" i="5"/>
  <c r="E2142" i="5"/>
  <c r="V2143" i="5"/>
  <c r="E2143" i="5"/>
  <c r="V2144" i="5"/>
  <c r="E2144" i="5"/>
  <c r="V2145" i="5"/>
  <c r="E2145" i="5"/>
  <c r="V2146" i="5"/>
  <c r="E2146" i="5"/>
  <c r="V2147" i="5"/>
  <c r="E2147" i="5"/>
  <c r="V2148" i="5"/>
  <c r="E2148" i="5"/>
  <c r="V2149" i="5"/>
  <c r="E2149" i="5"/>
  <c r="V2150" i="5"/>
  <c r="E2150" i="5"/>
  <c r="X2150" i="5" s="1"/>
  <c r="V2151" i="5"/>
  <c r="E2151" i="5"/>
  <c r="V2152" i="5"/>
  <c r="E2152" i="5"/>
  <c r="V2153" i="5"/>
  <c r="E2153" i="5"/>
  <c r="X2153" i="5" s="1"/>
  <c r="V2154" i="5"/>
  <c r="E2154" i="5"/>
  <c r="V2155" i="5"/>
  <c r="E2155" i="5"/>
  <c r="V2156" i="5"/>
  <c r="E2156" i="5"/>
  <c r="X2156" i="5" s="1"/>
  <c r="V2157" i="5"/>
  <c r="E2157" i="5"/>
  <c r="V2158" i="5"/>
  <c r="E2158" i="5"/>
  <c r="V2159" i="5"/>
  <c r="E2159" i="5"/>
  <c r="V2160" i="5"/>
  <c r="E2160" i="5"/>
  <c r="V2161" i="5"/>
  <c r="E2161" i="5"/>
  <c r="V2162" i="5"/>
  <c r="E2162" i="5"/>
  <c r="X2162" i="5" s="1"/>
  <c r="V2163" i="5"/>
  <c r="E2163" i="5"/>
  <c r="V2164" i="5"/>
  <c r="E2164" i="5"/>
  <c r="V2165" i="5"/>
  <c r="E2165" i="5"/>
  <c r="X2165" i="5" s="1"/>
  <c r="V2166" i="5"/>
  <c r="E2166" i="5"/>
  <c r="V2167" i="5"/>
  <c r="E2167" i="5"/>
  <c r="V2168" i="5"/>
  <c r="E2168" i="5"/>
  <c r="V2169" i="5"/>
  <c r="E2169" i="5"/>
  <c r="V2170" i="5"/>
  <c r="E2170" i="5"/>
  <c r="V2171" i="5"/>
  <c r="E2171" i="5"/>
  <c r="V2172" i="5"/>
  <c r="E2172" i="5"/>
  <c r="V2173" i="5"/>
  <c r="E2173" i="5"/>
  <c r="V2174" i="5"/>
  <c r="E2174" i="5"/>
  <c r="X2174" i="5" s="1"/>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V2186" i="5"/>
  <c r="E2186" i="5"/>
  <c r="X2186" i="5" s="1"/>
  <c r="V2187" i="5"/>
  <c r="E2187" i="5"/>
  <c r="V2188" i="5"/>
  <c r="E2188" i="5"/>
  <c r="V2189" i="5"/>
  <c r="E2189" i="5"/>
  <c r="V2190" i="5"/>
  <c r="E2190" i="5"/>
  <c r="V2191" i="5"/>
  <c r="E2191" i="5"/>
  <c r="V2192" i="5"/>
  <c r="E2192" i="5"/>
  <c r="V2193" i="5"/>
  <c r="E2193" i="5"/>
  <c r="V2194" i="5"/>
  <c r="E2194" i="5"/>
  <c r="V2195" i="5"/>
  <c r="E2195" i="5"/>
  <c r="X2195" i="5" s="1"/>
  <c r="V2196" i="5"/>
  <c r="E2196" i="5"/>
  <c r="V2197" i="5"/>
  <c r="E2197" i="5"/>
  <c r="V2198" i="5"/>
  <c r="E2198" i="5"/>
  <c r="V2199" i="5"/>
  <c r="E2199" i="5"/>
  <c r="V2200" i="5"/>
  <c r="E2200" i="5"/>
  <c r="V2201" i="5"/>
  <c r="E2201" i="5"/>
  <c r="X2201" i="5" s="1"/>
  <c r="V2202" i="5"/>
  <c r="E2202" i="5"/>
  <c r="V2203" i="5"/>
  <c r="E2203" i="5"/>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X2225" i="5" s="1"/>
  <c r="V2226" i="5"/>
  <c r="E2226" i="5"/>
  <c r="V2227" i="5"/>
  <c r="E2227" i="5"/>
  <c r="V2228" i="5"/>
  <c r="E2228" i="5"/>
  <c r="X2228" i="5" s="1"/>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X2240" i="5" s="1"/>
  <c r="V2241" i="5"/>
  <c r="E2241" i="5"/>
  <c r="V2242" i="5"/>
  <c r="E2242" i="5"/>
  <c r="V2243" i="5"/>
  <c r="E2243" i="5"/>
  <c r="X2243" i="5" s="1"/>
  <c r="V2244" i="5"/>
  <c r="E2244" i="5"/>
  <c r="V2245" i="5"/>
  <c r="E2245" i="5"/>
  <c r="V2246" i="5"/>
  <c r="E2246" i="5"/>
  <c r="V2247" i="5"/>
  <c r="E2247" i="5"/>
  <c r="V2248" i="5"/>
  <c r="E2248" i="5"/>
  <c r="V2249" i="5"/>
  <c r="E2249" i="5"/>
  <c r="X2249" i="5" s="1"/>
  <c r="V2250" i="5"/>
  <c r="E2250" i="5"/>
  <c r="V2251" i="5"/>
  <c r="E2251" i="5"/>
  <c r="X2251" i="5" s="1"/>
  <c r="V2252" i="5"/>
  <c r="E2252" i="5"/>
  <c r="X2252" i="5" s="1"/>
  <c r="V2253" i="5"/>
  <c r="E2253" i="5"/>
  <c r="V2254" i="5"/>
  <c r="E2254" i="5"/>
  <c r="V2255" i="5"/>
  <c r="E2255" i="5"/>
  <c r="X2255" i="5" s="1"/>
  <c r="V2256" i="5"/>
  <c r="E2256" i="5"/>
  <c r="V2257" i="5"/>
  <c r="E2257" i="5"/>
  <c r="V2258" i="5"/>
  <c r="E2258" i="5"/>
  <c r="V2259" i="5"/>
  <c r="E2259" i="5"/>
  <c r="V2260" i="5"/>
  <c r="E2260" i="5"/>
  <c r="V2261" i="5"/>
  <c r="E2261" i="5"/>
  <c r="X2261" i="5" s="1"/>
  <c r="V2262" i="5"/>
  <c r="E2262" i="5"/>
  <c r="V2263" i="5"/>
  <c r="E2263" i="5"/>
  <c r="V2264" i="5"/>
  <c r="E2264" i="5"/>
  <c r="X2264" i="5" s="1"/>
  <c r="V2265" i="5"/>
  <c r="E2265" i="5"/>
  <c r="V2266" i="5"/>
  <c r="E2266" i="5"/>
  <c r="V2267" i="5"/>
  <c r="E2267" i="5"/>
  <c r="X2267" i="5" s="1"/>
  <c r="V2268" i="5"/>
  <c r="E2268" i="5"/>
  <c r="V2269" i="5"/>
  <c r="E2269" i="5"/>
  <c r="V2270" i="5"/>
  <c r="E2270" i="5"/>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X2285" i="5" s="1"/>
  <c r="V2286" i="5"/>
  <c r="E2286" i="5"/>
  <c r="V2287" i="5"/>
  <c r="E2287" i="5"/>
  <c r="V2288" i="5"/>
  <c r="E2288" i="5"/>
  <c r="X2288" i="5" s="1"/>
  <c r="V2289" i="5"/>
  <c r="E2289" i="5"/>
  <c r="V2290" i="5"/>
  <c r="E2290" i="5"/>
  <c r="V2291" i="5"/>
  <c r="E2291" i="5"/>
  <c r="X2291" i="5" s="1"/>
  <c r="V2292" i="5"/>
  <c r="E2292" i="5"/>
  <c r="V2293" i="5"/>
  <c r="E2293" i="5"/>
  <c r="V2294" i="5"/>
  <c r="E2294" i="5"/>
  <c r="X2294" i="5" s="1"/>
  <c r="V2295" i="5"/>
  <c r="E2295" i="5"/>
  <c r="V2296" i="5"/>
  <c r="E2296" i="5"/>
  <c r="V2297" i="5"/>
  <c r="E2297" i="5"/>
  <c r="X2297" i="5" s="1"/>
  <c r="V2298" i="5"/>
  <c r="E2298" i="5"/>
  <c r="V2299" i="5"/>
  <c r="E2299" i="5"/>
  <c r="V2300" i="5"/>
  <c r="E2300" i="5"/>
  <c r="V2301" i="5"/>
  <c r="E2301" i="5"/>
  <c r="V2302" i="5"/>
  <c r="E2302" i="5"/>
  <c r="V2303" i="5"/>
  <c r="E2303" i="5"/>
  <c r="X2303" i="5" s="1"/>
  <c r="V2304" i="5"/>
  <c r="E2304" i="5"/>
  <c r="V2305" i="5"/>
  <c r="E2305" i="5"/>
  <c r="V2306" i="5"/>
  <c r="E2306" i="5"/>
  <c r="X2306" i="5" s="1"/>
  <c r="V2307" i="5"/>
  <c r="E2307" i="5"/>
  <c r="V2308" i="5"/>
  <c r="E2308" i="5"/>
  <c r="V2309" i="5"/>
  <c r="E2309" i="5"/>
  <c r="X2309" i="5" s="1"/>
  <c r="V2310" i="5"/>
  <c r="E2310" i="5"/>
  <c r="V2311" i="5"/>
  <c r="E2311" i="5"/>
  <c r="V2312" i="5"/>
  <c r="E2312" i="5"/>
  <c r="X2312" i="5" s="1"/>
  <c r="V2313" i="5"/>
  <c r="E2313" i="5"/>
  <c r="V2314" i="5"/>
  <c r="E2314" i="5"/>
  <c r="V2315" i="5"/>
  <c r="E2315" i="5"/>
  <c r="V2316" i="5"/>
  <c r="E2316" i="5"/>
  <c r="V2317" i="5"/>
  <c r="E2317" i="5"/>
  <c r="V2318" i="5"/>
  <c r="E2318" i="5"/>
  <c r="X2318" i="5" s="1"/>
  <c r="V2319" i="5"/>
  <c r="E2319" i="5"/>
  <c r="V2320" i="5"/>
  <c r="E2320" i="5"/>
  <c r="V2321" i="5"/>
  <c r="E2321" i="5"/>
  <c r="X2321" i="5" s="1"/>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X2345" i="5" s="1"/>
  <c r="V2346" i="5"/>
  <c r="E2346" i="5"/>
  <c r="V2347" i="5"/>
  <c r="E2347" i="5"/>
  <c r="V2348" i="5"/>
  <c r="E2348" i="5"/>
  <c r="X2348" i="5" s="1"/>
  <c r="V2349" i="5"/>
  <c r="E2349" i="5"/>
  <c r="V2350" i="5"/>
  <c r="E2350" i="5"/>
  <c r="X2350" i="5" s="1"/>
  <c r="V2351" i="5"/>
  <c r="E2351" i="5"/>
  <c r="X2351" i="5" s="1"/>
  <c r="V2352" i="5"/>
  <c r="E2352" i="5"/>
  <c r="V2353" i="5"/>
  <c r="E2353" i="5"/>
  <c r="X2353" i="5" s="1"/>
  <c r="V2354" i="5"/>
  <c r="E2354" i="5"/>
  <c r="X2354" i="5" s="1"/>
  <c r="V2355" i="5"/>
  <c r="E2355" i="5"/>
  <c r="X2355" i="5" s="1"/>
  <c r="V2356" i="5"/>
  <c r="E2356" i="5"/>
  <c r="V2357" i="5"/>
  <c r="E2357" i="5"/>
  <c r="V2358" i="5"/>
  <c r="E2358" i="5"/>
  <c r="V2359" i="5"/>
  <c r="E2359" i="5"/>
  <c r="V2360" i="5"/>
  <c r="E2360" i="5"/>
  <c r="X2360" i="5" s="1"/>
  <c r="V2361" i="5"/>
  <c r="E2361" i="5"/>
  <c r="V2362" i="5"/>
  <c r="E2362" i="5"/>
  <c r="V2363" i="5"/>
  <c r="E2363" i="5"/>
  <c r="X2363" i="5" s="1"/>
  <c r="V2364" i="5"/>
  <c r="E2364" i="5"/>
  <c r="V2365" i="5"/>
  <c r="E2365" i="5"/>
  <c r="V2366" i="5"/>
  <c r="E2366" i="5"/>
  <c r="X2366" i="5" s="1"/>
  <c r="V2367" i="5"/>
  <c r="E2367" i="5"/>
  <c r="V2368" i="5"/>
  <c r="E2368" i="5"/>
  <c r="V2369" i="5"/>
  <c r="E2369" i="5"/>
  <c r="V2370" i="5"/>
  <c r="E2370" i="5"/>
  <c r="V2371" i="5"/>
  <c r="E2371" i="5"/>
  <c r="V2372" i="5"/>
  <c r="E2372" i="5"/>
  <c r="X2372" i="5" s="1"/>
  <c r="V2373" i="5"/>
  <c r="E2373" i="5"/>
  <c r="V2374" i="5"/>
  <c r="E2374" i="5"/>
  <c r="V2375" i="5"/>
  <c r="E2375" i="5"/>
  <c r="X2375" i="5" s="1"/>
  <c r="V2376" i="5"/>
  <c r="E2376" i="5"/>
  <c r="V2377" i="5"/>
  <c r="E2377" i="5"/>
  <c r="V2378" i="5"/>
  <c r="E2378" i="5"/>
  <c r="V2379" i="5"/>
  <c r="E2379" i="5"/>
  <c r="V2380" i="5"/>
  <c r="E2380" i="5"/>
  <c r="V2381" i="5"/>
  <c r="E2381" i="5"/>
  <c r="X2381" i="5" s="1"/>
  <c r="V2382" i="5"/>
  <c r="E2382" i="5"/>
  <c r="V2383" i="5"/>
  <c r="E2383" i="5"/>
  <c r="V2384" i="5"/>
  <c r="E2384" i="5"/>
  <c r="V2385" i="5"/>
  <c r="E2385" i="5"/>
  <c r="V2386" i="5"/>
  <c r="E2386" i="5"/>
  <c r="V2387" i="5"/>
  <c r="E2387" i="5"/>
  <c r="V2388" i="5"/>
  <c r="E2388" i="5"/>
  <c r="V2389" i="5"/>
  <c r="E2389" i="5"/>
  <c r="X2389" i="5" s="1"/>
  <c r="V2390" i="5"/>
  <c r="E2390" i="5"/>
  <c r="X2390" i="5" s="1"/>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X2405" i="5" s="1"/>
  <c r="V2406" i="5"/>
  <c r="E2406" i="5"/>
  <c r="V2407" i="5"/>
  <c r="E2407" i="5"/>
  <c r="V2408" i="5"/>
  <c r="E2408" i="5"/>
  <c r="X2408" i="5" s="1"/>
  <c r="V2409" i="5"/>
  <c r="E2409" i="5"/>
  <c r="V2410" i="5"/>
  <c r="E2410" i="5"/>
  <c r="V2411" i="5"/>
  <c r="E2411" i="5"/>
  <c r="V2412" i="5"/>
  <c r="E2412" i="5"/>
  <c r="V2413" i="5"/>
  <c r="E2413" i="5"/>
  <c r="V2414" i="5"/>
  <c r="E2414" i="5"/>
  <c r="V2415" i="5"/>
  <c r="E2415" i="5"/>
  <c r="V2416" i="5"/>
  <c r="E2416" i="5"/>
  <c r="V2417" i="5"/>
  <c r="E2417" i="5"/>
  <c r="X2417" i="5" s="1"/>
  <c r="V2418" i="5"/>
  <c r="E2418" i="5"/>
  <c r="V2419" i="5"/>
  <c r="E2419" i="5"/>
  <c r="V2420" i="5"/>
  <c r="E2420" i="5"/>
  <c r="X2420" i="5" s="1"/>
  <c r="V2421" i="5"/>
  <c r="E2421" i="5"/>
  <c r="V2422" i="5"/>
  <c r="E2422" i="5"/>
  <c r="V2423" i="5"/>
  <c r="E2423" i="5"/>
  <c r="V2424" i="5"/>
  <c r="E2424" i="5"/>
  <c r="V2425" i="5"/>
  <c r="E2425" i="5"/>
  <c r="V2426" i="5"/>
  <c r="E2426" i="5"/>
  <c r="V2427" i="5"/>
  <c r="E2427" i="5"/>
  <c r="V2428" i="5"/>
  <c r="E2428" i="5"/>
  <c r="V2429" i="5"/>
  <c r="E2429" i="5"/>
  <c r="X2429" i="5" s="1"/>
  <c r="V2430" i="5"/>
  <c r="E2430" i="5"/>
  <c r="V2431" i="5"/>
  <c r="E2431" i="5"/>
  <c r="V2432" i="5"/>
  <c r="E2432" i="5"/>
  <c r="V2433" i="5"/>
  <c r="E2433" i="5"/>
  <c r="V2434" i="5"/>
  <c r="E2434" i="5"/>
  <c r="V2435" i="5"/>
  <c r="E2435" i="5"/>
  <c r="V2436" i="5"/>
  <c r="E2436" i="5"/>
  <c r="V2437" i="5"/>
  <c r="E2437" i="5"/>
  <c r="V2438" i="5"/>
  <c r="E2438" i="5"/>
  <c r="X2438" i="5" s="1"/>
  <c r="V2439" i="5"/>
  <c r="E2439" i="5"/>
  <c r="V2440" i="5"/>
  <c r="E2440" i="5"/>
  <c r="V2441" i="5"/>
  <c r="E2441" i="5"/>
  <c r="X2441" i="5" s="1"/>
  <c r="V2442" i="5"/>
  <c r="E2442" i="5"/>
  <c r="V2443" i="5"/>
  <c r="E2443" i="5"/>
  <c r="X2443" i="5" s="1"/>
  <c r="V2444" i="5"/>
  <c r="E2444" i="5"/>
  <c r="V2445" i="5"/>
  <c r="E2445" i="5"/>
  <c r="V2446" i="5"/>
  <c r="E2446" i="5"/>
  <c r="V2447" i="5"/>
  <c r="E2447" i="5"/>
  <c r="X2447" i="5" s="1"/>
  <c r="V2448" i="5"/>
  <c r="E2448" i="5"/>
  <c r="V2449" i="5"/>
  <c r="E2449" i="5"/>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V2461" i="5"/>
  <c r="E2461" i="5"/>
  <c r="V2462" i="5"/>
  <c r="E2462" i="5"/>
  <c r="X2462" i="5" s="1"/>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X2474" i="5" s="1"/>
  <c r="V2475" i="5"/>
  <c r="E2475" i="5"/>
  <c r="V2476" i="5"/>
  <c r="E2476" i="5"/>
  <c r="V2477" i="5"/>
  <c r="E2477" i="5"/>
  <c r="X2477" i="5" s="1"/>
  <c r="V2478" i="5"/>
  <c r="E2478" i="5"/>
  <c r="V2479" i="5"/>
  <c r="E2479" i="5"/>
  <c r="V2480" i="5"/>
  <c r="E2480" i="5"/>
  <c r="X2480" i="5" s="1"/>
  <c r="V2481" i="5"/>
  <c r="E2481" i="5"/>
  <c r="V2482" i="5"/>
  <c r="E2482" i="5"/>
  <c r="V2483" i="5"/>
  <c r="E2483" i="5"/>
  <c r="V2484" i="5"/>
  <c r="E2484" i="5"/>
  <c r="V2485" i="5"/>
  <c r="E2485" i="5"/>
  <c r="V2486" i="5"/>
  <c r="E2486" i="5"/>
  <c r="V2487" i="5"/>
  <c r="E2487" i="5"/>
  <c r="V2488" i="5"/>
  <c r="E2488" i="5"/>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AB6" i="5"/>
  <c r="G66" i="6" s="1"/>
  <c r="H66" i="6" s="1"/>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H195" i="5"/>
  <c r="F195" i="5"/>
  <c r="X195" i="5"/>
  <c r="R195" i="5"/>
  <c r="I195" i="5"/>
  <c r="J195" i="5"/>
  <c r="H67" i="5"/>
  <c r="R67" i="5"/>
  <c r="J67" i="5"/>
  <c r="X67" i="5"/>
  <c r="I67" i="5"/>
  <c r="F67" i="5"/>
  <c r="H19" i="5"/>
  <c r="R19" i="5"/>
  <c r="J19" i="5"/>
  <c r="X19" i="5"/>
  <c r="H35" i="5"/>
  <c r="R35" i="5"/>
  <c r="J35" i="5"/>
  <c r="I35" i="5"/>
  <c r="F35" i="5"/>
  <c r="H139" i="5"/>
  <c r="R139" i="5"/>
  <c r="J139" i="5"/>
  <c r="I139" i="5"/>
  <c r="X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X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760" i="5"/>
  <c r="R317" i="5"/>
  <c r="J317" i="5"/>
  <c r="H317" i="5"/>
  <c r="X33" i="5"/>
  <c r="I34" i="5"/>
  <c r="X49"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F523" i="5"/>
  <c r="R566" i="5"/>
  <c r="F566" i="5"/>
  <c r="J638" i="5"/>
  <c r="R638" i="5"/>
  <c r="F638" i="5"/>
  <c r="I726" i="5"/>
  <c r="F726" i="5"/>
  <c r="X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X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80"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60" i="5"/>
  <c r="X64" i="5"/>
  <c r="X72" i="5"/>
  <c r="X84" i="5"/>
  <c r="X88"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X598" i="5"/>
  <c r="I600" i="5"/>
  <c r="I604" i="5"/>
  <c r="X606" i="5"/>
  <c r="X610" i="5"/>
  <c r="I612" i="5"/>
  <c r="I616" i="5"/>
  <c r="X618" i="5"/>
  <c r="I620" i="5"/>
  <c r="X622" i="5"/>
  <c r="I624" i="5"/>
  <c r="I628" i="5"/>
  <c r="X630" i="5"/>
  <c r="I636"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4" i="5"/>
  <c r="AB747" i="5"/>
  <c r="R748" i="5"/>
  <c r="H748" i="5"/>
  <c r="H769" i="5"/>
  <c r="F769" i="5"/>
  <c r="X769" i="5"/>
  <c r="J769" i="5"/>
  <c r="I769" i="5"/>
  <c r="H785" i="5"/>
  <c r="F785" i="5"/>
  <c r="J785" i="5"/>
  <c r="I785" i="5"/>
  <c r="J791" i="5"/>
  <c r="I791" i="5"/>
  <c r="H791" i="5"/>
  <c r="F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X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I933" i="5"/>
  <c r="X933" i="5"/>
  <c r="S945" i="5"/>
  <c r="I953" i="5"/>
  <c r="H953" i="5"/>
  <c r="R954" i="5"/>
  <c r="J954" i="5"/>
  <c r="I954" i="5"/>
  <c r="R955" i="5"/>
  <c r="I955" i="5"/>
  <c r="J955" i="5"/>
  <c r="X998"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X1276" i="5"/>
  <c r="R1280" i="5"/>
  <c r="J1280" i="5"/>
  <c r="I1280" i="5"/>
  <c r="F1280" i="5"/>
  <c r="R1284" i="5"/>
  <c r="J1284" i="5"/>
  <c r="I1284" i="5"/>
  <c r="F1284" i="5"/>
  <c r="X1284" i="5"/>
  <c r="R1288" i="5"/>
  <c r="J1288" i="5"/>
  <c r="I1288" i="5"/>
  <c r="F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AB1178" i="5"/>
  <c r="F1210" i="5"/>
  <c r="X1210" i="5"/>
  <c r="AB1210" i="5"/>
  <c r="I1241" i="5"/>
  <c r="F1242" i="5"/>
  <c r="X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S1142" i="5"/>
  <c r="AB1167" i="5"/>
  <c r="F1186" i="5"/>
  <c r="X1186" i="5"/>
  <c r="AB1186" i="5"/>
  <c r="AB1199" i="5"/>
  <c r="F1218" i="5"/>
  <c r="X1218" i="5"/>
  <c r="AB1218" i="5"/>
  <c r="AB1231" i="5"/>
  <c r="F1250" i="5"/>
  <c r="AB1250" i="5"/>
  <c r="X1257" i="5"/>
  <c r="R1257" i="5"/>
  <c r="X1261" i="5"/>
  <c r="R1261" i="5"/>
  <c r="R1265" i="5"/>
  <c r="X1269" i="5"/>
  <c r="R1269" i="5"/>
  <c r="X1273" i="5"/>
  <c r="R1273" i="5"/>
  <c r="R1277" i="5"/>
  <c r="X1281" i="5"/>
  <c r="R1281" i="5"/>
  <c r="R1289" i="5"/>
  <c r="X1293" i="5"/>
  <c r="R1293" i="5"/>
  <c r="R1301" i="5"/>
  <c r="X1305" i="5"/>
  <c r="R1305" i="5"/>
  <c r="X1309" i="5"/>
  <c r="R1309"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J1553" i="5"/>
  <c r="X1557" i="5"/>
  <c r="R1557" i="5"/>
  <c r="J1557" i="5"/>
  <c r="X1561" i="5"/>
  <c r="R1561" i="5"/>
  <c r="J1561" i="5"/>
  <c r="R1565" i="5"/>
  <c r="J1565" i="5"/>
  <c r="X1569" i="5"/>
  <c r="R1569" i="5"/>
  <c r="J1569" i="5"/>
  <c r="X1573" i="5"/>
  <c r="R1573" i="5"/>
  <c r="J1573" i="5"/>
  <c r="R1577" i="5"/>
  <c r="X1581" i="5"/>
  <c r="R1581" i="5"/>
  <c r="J1581" i="5"/>
  <c r="R1585" i="5"/>
  <c r="J1585" i="5"/>
  <c r="R1589" i="5"/>
  <c r="J1589"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X1908"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X1885" i="5"/>
  <c r="R1886" i="5"/>
  <c r="X1890" i="5"/>
  <c r="AB1890" i="5"/>
  <c r="H1892" i="5"/>
  <c r="R1894"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72" i="5"/>
  <c r="X1980" i="5"/>
  <c r="X1984" i="5"/>
  <c r="X1992" i="5"/>
  <c r="X1996" i="5"/>
  <c r="X2004" i="5"/>
  <c r="X2008" i="5"/>
  <c r="X2020" i="5"/>
  <c r="X2028" i="5"/>
  <c r="X2032" i="5"/>
  <c r="X2040"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X2371" i="5"/>
  <c r="R2117" i="5"/>
  <c r="X2118" i="5"/>
  <c r="F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X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J46" i="6"/>
  <c r="I47" i="6"/>
  <c r="C47" i="6" s="1"/>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C30" i="6" s="1"/>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9"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49"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B65" i="4"/>
  <c r="A47"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D29" i="6"/>
  <c r="H30" i="6"/>
  <c r="AB12" i="5"/>
  <c r="AB10" i="5"/>
  <c r="AB14" i="5"/>
  <c r="AB17" i="5"/>
  <c r="AB16" i="5"/>
  <c r="AB13" i="5"/>
  <c r="AB15" i="5"/>
  <c r="AB11" i="5"/>
  <c r="AB7" i="5"/>
  <c r="H49" i="6"/>
  <c r="D49" i="6"/>
  <c r="H34" i="6"/>
  <c r="H32" i="6"/>
  <c r="D19" i="6"/>
  <c r="K65" i="6"/>
  <c r="D24" i="6"/>
  <c r="X100" i="5"/>
  <c r="D27" i="6"/>
  <c r="C42" i="6"/>
  <c r="C20"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C39" i="6"/>
  <c r="C34" i="6"/>
  <c r="D34" i="6"/>
  <c r="D31" i="6"/>
  <c r="D30" i="6"/>
  <c r="D32" i="6"/>
  <c r="R16" i="5"/>
  <c r="I16" i="5"/>
  <c r="H16" i="5"/>
  <c r="J16" i="5"/>
  <c r="F16" i="5"/>
  <c r="I10" i="5"/>
  <c r="F10" i="5"/>
  <c r="R10" i="5"/>
  <c r="J10" i="5"/>
  <c r="H10" i="5"/>
  <c r="H13" i="5"/>
  <c r="R13" i="5"/>
  <c r="J13" i="5"/>
  <c r="I13" i="5"/>
  <c r="F13" i="5"/>
  <c r="R7" i="5"/>
  <c r="H17" i="5"/>
  <c r="I17" i="5"/>
  <c r="J17" i="5"/>
  <c r="R17" i="5"/>
  <c r="F17" i="5"/>
  <c r="G65" i="6"/>
  <c r="H65" i="6" s="1"/>
  <c r="I12" i="5"/>
  <c r="J12" i="5"/>
  <c r="R12" i="5"/>
  <c r="F12" i="5"/>
  <c r="H12" i="5"/>
  <c r="H15" i="5"/>
  <c r="J15" i="5"/>
  <c r="I15" i="5"/>
  <c r="F15" i="5"/>
  <c r="R15" i="5"/>
  <c r="H11" i="5"/>
  <c r="R11" i="5"/>
  <c r="J11" i="5"/>
  <c r="F11" i="5"/>
  <c r="I11" i="5"/>
  <c r="I14" i="5"/>
  <c r="R14" i="5"/>
  <c r="J14" i="5"/>
  <c r="H14" i="5"/>
  <c r="F14" i="5"/>
  <c r="C60" i="6"/>
  <c r="D60" i="6"/>
  <c r="D58" i="6"/>
  <c r="D63" i="6"/>
  <c r="D62" i="6"/>
  <c r="D54" i="6"/>
  <c r="D57" i="6"/>
  <c r="F56" i="6"/>
  <c r="H56" i="6"/>
  <c r="H55" i="6"/>
  <c r="D59" i="6"/>
  <c r="C59" i="6"/>
  <c r="X13" i="5"/>
  <c r="X10" i="5"/>
  <c r="X12" i="5"/>
  <c r="X14" i="5"/>
  <c r="X17" i="5"/>
  <c r="X11" i="5"/>
  <c r="X15" i="5"/>
  <c r="X7" i="5"/>
  <c r="X16" i="5"/>
  <c r="D55" i="6"/>
  <c r="C55" i="6"/>
  <c r="D56" i="6"/>
  <c r="S17" i="5"/>
  <c r="S12" i="5"/>
  <c r="S16" i="5"/>
  <c r="S15" i="5"/>
  <c r="S13" i="5"/>
  <c r="S14" i="5"/>
  <c r="S10" i="5"/>
  <c r="S11" i="5"/>
  <c r="S6" i="5"/>
  <c r="S5" i="5"/>
  <c r="S7" i="5"/>
  <c r="G64" i="6" a="1"/>
  <c r="G55" i="4" l="1"/>
  <c r="G31" i="4"/>
  <c r="G69" i="6" a="1"/>
  <c r="G69" i="6" s="1"/>
  <c r="H69" i="6" s="1"/>
  <c r="A27" i="6"/>
  <c r="B51" i="4"/>
  <c r="A35" i="6" s="1"/>
  <c r="G74" i="4"/>
  <c r="G61" i="4"/>
  <c r="B57" i="4"/>
  <c r="A40" i="6" s="1"/>
  <c r="G67" i="4"/>
  <c r="B59" i="4"/>
  <c r="A42" i="6" s="1"/>
  <c r="A25" i="6"/>
  <c r="G37" i="4"/>
  <c r="C66" i="6"/>
  <c r="D66" i="6"/>
  <c r="D65" i="6"/>
  <c r="C65" i="6"/>
  <c r="G67" i="6"/>
  <c r="H67" i="6" s="1"/>
  <c r="D67" i="6" s="1"/>
  <c r="B33" i="4"/>
  <c r="A20" i="6" s="1"/>
  <c r="B35" i="4"/>
  <c r="A22" i="6" s="1"/>
  <c r="C68" i="6"/>
  <c r="G64" i="6"/>
  <c r="D43" i="4"/>
  <c r="D61" i="4"/>
  <c r="D55" i="4"/>
  <c r="D37" i="4"/>
  <c r="D67" i="4"/>
  <c r="D74" i="4"/>
  <c r="T7" i="5"/>
  <c r="T5" i="5"/>
  <c r="T6" i="5"/>
  <c r="C67" i="6" l="1"/>
  <c r="H64" i="6"/>
  <c r="B64" i="6"/>
  <c r="C64" i="6" l="1"/>
  <c r="H70" i="6"/>
  <c r="D2" i="6" s="1"/>
  <c r="D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<sst xmlns="http://schemas.openxmlformats.org/spreadsheetml/2006/main" count="22534" uniqueCount="15876">
  <si>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</si>
  <si>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</si>
  <si>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</si>
  <si>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</si>
  <si>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</si>
  <si>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</si>
  <si>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</si>
  <si>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</si>
  <si>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</si>
  <si>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</si>
  <si>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</si>
  <si>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</si>
  <si>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</si>
  <si>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</si>
  <si>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</si>
  <si>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</si>
  <si>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</si>
  <si>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</si>
  <si>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</si>
  <si>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</si>
  <si>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</si>
  <si>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</si>
  <si>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</si>
  <si>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</si>
  <si>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</si>
  <si>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</si>
  <si>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</si>
  <si>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</si>
  <si>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</si>
  <si>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</si>
  <si>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</si>
  <si>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</si>
  <si>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</si>
  <si>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</si>
  <si>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</si>
  <si>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</si>
  <si>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</si>
  <si>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</si>
  <si>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</si>
  <si>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</si>
  <si>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</si>
  <si>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</si>
  <si>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</si>
  <si>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</si>
  <si>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</si>
  <si>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</si>
  <si>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</si>
  <si>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</si>
  <si>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</si>
  <si>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</si>
  <si>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</si>
  <si>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</si>
  <si>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</si>
  <si>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</si>
  <si>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</si>
  <si>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</si>
  <si>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</si>
  <si>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</si>
  <si>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</si>
  <si>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</si>
  <si>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</si>
  <si>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</si>
  <si>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</si>
  <si>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</si>
  <si>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</si>
  <si>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</si>
  <si>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</si>
  <si>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</si>
  <si>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</si>
  <si>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</si>
  <si>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</si>
  <si>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</si>
  <si>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</si>
  <si>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</si>
  <si>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</si>
  <si>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</si>
  <si>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</si>
  <si>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</si>
  <si>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</si>
  <si>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</si>
  <si>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</si>
  <si>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</si>
  <si>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</si>
  <si>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</si>
  <si>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</si>
  <si>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</si>
  <si>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</si>
  <si>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</si>
  <si>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</si>
  <si>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</si>
  <si>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</si>
  <si>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</si>
  <si>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</si>
  <si>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</si>
  <si>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</si>
  <si>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</si>
  <si>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</si>
  <si>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</si>
  <si>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</si>
  <si>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</si>
  <si>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</si>
  <si>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</si>
  <si>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</si>
  <si>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</si>
  <si>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</si>
  <si>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</si>
  <si>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</si>
  <si>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</si>
  <si>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</si>
  <si>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</si>
  <si>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</si>
  <si>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</si>
  <si>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</si>
  <si>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</si>
  <si>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</si>
  <si>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</si>
  <si>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</si>
  <si>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</si>
  <si>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</si>
  <si>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</si>
  <si>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</si>
  <si>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</si>
  <si>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</si>
  <si>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</si>
  <si>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</si>
  <si>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</si>
  <si>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</si>
  <si>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</si>
  <si>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</si>
  <si>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</si>
  <si>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</si>
  <si>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</si>
  <si>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</si>
  <si>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</si>
  <si>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</si>
  <si>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</si>
  <si>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</si>
  <si>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</si>
  <si>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</si>
  <si>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</si>
  <si>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</si>
  <si>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</si>
  <si>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</si>
  <si>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</si>
  <si>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</si>
  <si>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</si>
  <si>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</si>
  <si>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</si>
  <si>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</si>
  <si>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</si>
  <si>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</si>
  <si>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</si>
  <si>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</si>
  <si>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</si>
  <si>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</si>
  <si>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</si>
  <si>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</si>
  <si>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</si>
  <si>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</si>
  <si>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</si>
  <si>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</si>
  <si>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</si>
  <si>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</si>
  <si>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</si>
  <si>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</si>
  <si>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</si>
  <si>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</si>
  <si>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</si>
  <si>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</si>
  <si>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</si>
  <si>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</si>
  <si>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</si>
  <si>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</si>
  <si>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</si>
  <si>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</si>
  <si>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</si>
  <si>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</si>
  <si>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</si>
  <si>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</si>
  <si>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</si>
  <si>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</si>
  <si>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</si>
  <si>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</si>
  <si>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</si>
  <si>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</si>
  <si>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</si>
  <si>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</si>
  <si>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</si>
  <si>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</si>
  <si>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</si>
  <si>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</si>
  <si>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</si>
  <si>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</si>
  <si>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</si>
  <si>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</si>
  <si>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</si>
  <si>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</si>
  <si>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</si>
  <si>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</si>
  <si>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</si>
  <si>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</si>
  <si>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</si>
  <si>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</si>
  <si>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</si>
  <si>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</si>
  <si>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</si>
  <si>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</si>
  <si>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</si>
  <si>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</si>
  <si>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</si>
  <si>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</si>
  <si>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</si>
  <si>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</si>
  <si>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</si>
  <si>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</si>
  <si>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</si>
  <si>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</si>
  <si>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</si>
  <si>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</si>
  <si>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</si>
  <si>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</si>
  <si>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</si>
  <si>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</si>
  <si>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</si>
  <si>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</si>
  <si>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</si>
  <si>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</si>
  <si>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</si>
  <si>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</si>
  <si>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</si>
  <si>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</si>
  <si>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</si>
  <si>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</si>
  <si>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</si>
  <si>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</si>
  <si>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</si>
  <si>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</si>
  <si>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</si>
  <si>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</si>
  <si>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</si>
  <si>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</si>
  <si>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</si>
  <si>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</si>
  <si>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</si>
  <si>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</si>
  <si>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</si>
  <si>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</si>
  <si>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</si>
  <si>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</si>
  <si>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</si>
  <si>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</si>
  <si>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</si>
  <si>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</si>
  <si>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</si>
  <si>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</si>
  <si>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</si>
  <si>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</si>
  <si>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</si>
  <si>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</si>
  <si>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</si>
  <si>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</si>
  <si>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</si>
  <si>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</si>
  <si>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</si>
  <si>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</si>
  <si>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</si>
  <si>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</si>
  <si>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</si>
  <si>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</si>
  <si>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</si>
  <si>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</si>
  <si>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</si>
  <si>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</si>
  <si>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</si>
  <si>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</si>
  <si>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</si>
  <si>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</si>
  <si>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</si>
  <si>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</si>
  <si>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</si>
  <si>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</si>
  <si>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</si>
  <si>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</si>
  <si>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</si>
  <si>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</si>
  <si>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</si>
  <si>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</si>
  <si>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</si>
  <si>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</si>
  <si>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</si>
  <si>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</si>
  <si>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</si>
  <si>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</si>
  <si>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</si>
  <si>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</si>
  <si>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</si>
  <si>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</si>
  <si>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</si>
  <si>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</si>
  <si>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</si>
  <si>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</si>
  <si>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</si>
  <si>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</si>
  <si>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</si>
  <si>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</si>
  <si>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</si>
  <si>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</si>
  <si>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</si>
  <si>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</si>
  <si>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</si>
  <si>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</si>
  <si>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</si>
  <si>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</si>
  <si>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</si>
  <si>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</si>
  <si>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</si>
  <si>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</si>
  <si>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</si>
  <si>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</si>
  <si>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</si>
  <si>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</si>
  <si>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</si>
  <si>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</si>
  <si>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</si>
  <si>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</si>
  <si>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</si>
  <si>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</si>
  <si>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</si>
  <si>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</si>
  <si>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</si>
  <si>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</si>
  <si>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</si>
  <si>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</si>
  <si>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</si>
  <si>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</si>
  <si>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</si>
  <si>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</si>
  <si>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</si>
  <si>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</si>
  <si>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</si>
  <si>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</si>
  <si>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</si>
  <si>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</si>
  <si>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</si>
  <si>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</si>
  <si>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</si>
  <si>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</si>
  <si>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</si>
  <si>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</si>
  <si>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</si>
  <si>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</si>
  <si>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</si>
  <si>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</si>
  <si>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</si>
  <si>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</si>
  <si>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</si>
  <si>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</si>
  <si>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</si>
  <si>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</si>
  <si>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</si>
  <si>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</si>
  <si>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</si>
  <si>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</si>
  <si>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</si>
  <si>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</si>
  <si>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</si>
  <si>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</si>
  <si>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</si>
  <si>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</si>
  <si>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</si>
  <si>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</si>
  <si>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</si>
  <si>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</si>
  <si>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</si>
  <si>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</si>
  <si>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</si>
  <si>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</si>
  <si>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</si>
  <si>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</si>
  <si>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</si>
  <si>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</si>
  <si>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</si>
  <si>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</si>
  <si>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</si>
  <si>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</si>
  <si>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</si>
  <si>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</si>
  <si>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</si>
  <si>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</si>
  <si>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</si>
  <si>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</si>
  <si>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</si>
  <si>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</si>
  <si>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</si>
  <si>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</si>
  <si>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</si>
  <si>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</si>
  <si>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</si>
  <si>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</si>
  <si>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</si>
  <si>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</si>
  <si>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</si>
  <si>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</si>
  <si>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</si>
  <si>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</si>
  <si>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</si>
  <si>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</si>
  <si>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</si>
  <si>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</si>
  <si>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</si>
  <si>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</si>
  <si>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</si>
  <si>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</si>
  <si>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</si>
  <si>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</si>
  <si>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</si>
  <si>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</si>
  <si>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</si>
  <si>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</si>
  <si>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</si>
  <si>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</si>
  <si>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</si>
  <si>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</si>
  <si>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</si>
  <si>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</si>
  <si>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</si>
  <si>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</si>
  <si>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</si>
  <si>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</si>
  <si>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</si>
  <si>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</si>
  <si>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</si>
  <si>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</si>
  <si>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</si>
  <si>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</si>
  <si>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</si>
  <si>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</si>
  <si>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</si>
  <si>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</si>
  <si>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</si>
  <si>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</si>
  <si>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</si>
  <si>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</si>
  <si>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</si>
  <si>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</si>
  <si>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</si>
  <si>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</si>
  <si>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</si>
  <si>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</si>
  <si>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</si>
  <si>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</si>
  <si>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</si>
  <si>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</si>
  <si>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</si>
  <si>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</si>
  <si>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</si>
  <si>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</si>
  <si>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</si>
  <si>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</si>
  <si>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</si>
  <si>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</si>
  <si>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</si>
  <si>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</si>
  <si>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</si>
  <si>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</si>
  <si>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</si>
  <si>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</si>
  <si>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</si>
  <si>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</si>
  <si>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</si>
  <si>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</si>
  <si>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</si>
  <si>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</si>
  <si>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</si>
  <si>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</si>
  <si>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</si>
  <si>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</si>
  <si>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</si>
  <si>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</si>
  <si>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</si>
  <si>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</si>
  <si>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</si>
  <si>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</si>
  <si>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</si>
  <si>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</si>
  <si>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</si>
  <si>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</si>
  <si>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</si>
  <si>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</si>
  <si>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</si>
  <si>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</si>
  <si>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</si>
  <si>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</si>
  <si>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</si>
  <si>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</si>
  <si>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</si>
  <si>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</si>
  <si>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</si>
  <si>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</si>
  <si>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</si>
  <si>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</si>
  <si>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</si>
  <si>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</si>
  <si>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</si>
  <si>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</si>
  <si>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</si>
  <si>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</si>
  <si>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</si>
  <si>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</si>
  <si>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</si>
  <si>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</si>
  <si>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</si>
  <si>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</si>
  <si>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</si>
  <si>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</si>
  <si>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</si>
  <si>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</si>
  <si>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</si>
  <si>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</si>
  <si>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</si>
  <si>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</si>
  <si>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</si>
  <si>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</si>
  <si>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</si>
  <si>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</si>
  <si>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</si>
  <si>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</si>
  <si>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</si>
  <si>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</si>
  <si>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</si>
  <si>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</si>
  <si>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</si>
  <si>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</si>
  <si>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</si>
  <si>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</si>
  <si>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</si>
  <si>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</si>
  <si>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</si>
  <si>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</si>
  <si>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</si>
  <si>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</si>
  <si>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</si>
  <si>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</si>
  <si>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</si>
  <si>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</si>
  <si>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</si>
  <si>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</si>
  <si>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</si>
  <si>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</si>
  <si>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</si>
  <si>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</si>
  <si>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</si>
  <si>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</si>
  <si>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</si>
  <si>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</si>
  <si>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</si>
  <si>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</si>
  <si>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</si>
  <si>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</si>
  <si>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</si>
  <si>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</si>
  <si>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</si>
  <si>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</si>
  <si>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</si>
  <si>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</si>
  <si>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</si>
  <si>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</si>
  <si>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</si>
  <si>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</si>
  <si>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</si>
  <si>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</si>
  <si>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</si>
  <si>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</si>
  <si>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</si>
  <si>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</si>
  <si>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</si>
  <si>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</si>
  <si>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</si>
  <si>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</si>
  <si>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</si>
  <si>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</si>
  <si>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</si>
  <si>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</si>
  <si>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</si>
  <si>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</si>
  <si>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</si>
  <si>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</si>
  <si>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</si>
  <si>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</si>
  <si>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</si>
  <si>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</si>
  <si>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</si>
  <si>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</si>
  <si>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</si>
  <si>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</si>
  <si>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</si>
  <si>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</si>
  <si>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</si>
  <si>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</si>
  <si>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</si>
  <si>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</si>
  <si>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</si>
  <si>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</si>
  <si>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</si>
  <si>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</si>
  <si>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</si>
  <si>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</si>
  <si>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</si>
  <si>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</si>
  <si>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</si>
  <si>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</si>
  <si>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</si>
  <si>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</si>
  <si>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</si>
  <si>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</si>
  <si>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</si>
  <si>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</si>
  <si>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</si>
  <si>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</si>
  <si>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</si>
  <si>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</si>
  <si>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</si>
  <si>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</si>
  <si>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</si>
  <si>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</si>
  <si>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</si>
  <si>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</si>
  <si>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</si>
  <si>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</si>
  <si>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</si>
  <si>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</si>
  <si>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</si>
  <si>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</si>
  <si>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</si>
  <si>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</si>
  <si>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</si>
  <si>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</si>
  <si>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</si>
  <si>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</si>
  <si>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</si>
  <si>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</si>
  <si>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</si>
  <si>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</si>
  <si>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</si>
  <si>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</si>
  <si>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</si>
  <si>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</si>
  <si>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</si>
  <si>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</si>
  <si>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</si>
  <si>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</si>
  <si>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</si>
  <si>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</si>
  <si>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</si>
  <si>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</si>
  <si>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</si>
  <si>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</si>
  <si>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</si>
  <si>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</si>
  <si>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</si>
  <si>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</si>
  <si>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</si>
  <si>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</si>
  <si>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</si>
  <si>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</si>
  <si>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</si>
  <si>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</si>
  <si>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</si>
  <si>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</si>
  <si>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</si>
  <si>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</si>
  <si>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</si>
  <si>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</si>
  <si>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</si>
  <si>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</si>
  <si>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</si>
  <si>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</si>
  <si>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</si>
  <si>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</si>
  <si>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</si>
  <si>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</si>
  <si>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</si>
  <si>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</si>
  <si>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</si>
  <si>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</si>
  <si>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</si>
  <si>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</si>
  <si>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</si>
  <si>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</si>
  <si>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</si>
  <si>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</si>
  <si>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</si>
  <si>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</si>
  <si>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</si>
  <si>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</si>
  <si>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</si>
  <si>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</si>
  <si>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</si>
  <si>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</si>
  <si>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</si>
  <si>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</si>
  <si>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</si>
  <si>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</si>
  <si>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</si>
  <si>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</si>
  <si>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</si>
  <si>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</si>
  <si>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</si>
  <si>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</si>
  <si>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</si>
  <si>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</si>
  <si>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</si>
  <si>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</si>
  <si>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</si>
  <si>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</si>
  <si>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</si>
  <si>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</si>
  <si>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</si>
  <si>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</si>
  <si>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</si>
  <si>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</si>
  <si>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</si>
  <si>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</si>
  <si>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</si>
  <si>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</si>
  <si>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</si>
  <si>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</si>
  <si>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</si>
  <si>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</si>
  <si>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</si>
  <si>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</si>
  <si>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</si>
  <si>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</si>
  <si>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</si>
  <si>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</si>
  <si>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</si>
  <si>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</si>
  <si>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</si>
  <si>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</si>
  <si>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</si>
  <si>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</si>
  <si>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</si>
  <si>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</si>
  <si>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</si>
  <si>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</si>
  <si>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</si>
  <si>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</si>
  <si>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</si>
  <si>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</si>
  <si>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</si>
  <si>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</si>
  <si>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</si>
  <si>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</si>
  <si>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</si>
  <si>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</si>
  <si>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</si>
  <si>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</si>
  <si>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</si>
  <si>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</si>
  <si>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</si>
  <si>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</si>
  <si>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</si>
  <si>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</si>
  <si>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</si>
  <si>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</si>
  <si>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</si>
  <si>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</si>
  <si>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</si>
  <si>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</si>
  <si>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</si>
  <si>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</si>
  <si>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</si>
  <si>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</si>
  <si>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</si>
  <si>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</si>
  <si>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</si>
  <si>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</si>
  <si>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</si>
  <si>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</si>
  <si>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</si>
  <si>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</si>
  <si>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</si>
  <si>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</si>
  <si>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</si>
  <si>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</si>
  <si>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</si>
  <si>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</si>
  <si>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</si>
  <si>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</si>
  <si>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</si>
  <si>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</si>
  <si>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</si>
  <si>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</si>
  <si>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</si>
  <si>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</si>
  <si>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</si>
  <si>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</si>
  <si>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</si>
  <si>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</si>
  <si>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</si>
  <si>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</si>
  <si>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</si>
  <si>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</si>
  <si>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</si>
  <si>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</si>
  <si>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</si>
  <si>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</si>
  <si>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</si>
  <si>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</si>
  <si>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</si>
  <si>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</si>
  <si>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</si>
  <si>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</si>
  <si>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</si>
  <si>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</si>
  <si>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</si>
  <si>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</si>
  <si>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</si>
  <si>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</si>
  <si>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</si>
  <si>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</si>
  <si>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</si>
  <si>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</si>
  <si>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</si>
  <si>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</si>
  <si>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</si>
  <si>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</si>
  <si>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</si>
  <si>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</si>
  <si>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</si>
  <si>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</si>
  <si>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</si>
  <si>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</si>
  <si>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</si>
  <si>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</si>
  <si>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</si>
  <si>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</si>
  <si>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</si>
  <si>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</si>
  <si>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</si>
  <si>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</si>
  <si>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</si>
  <si>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</si>
  <si>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</si>
  <si>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</si>
  <si>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</si>
  <si>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</si>
  <si>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</si>
  <si>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</si>
  <si>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</si>
  <si>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</si>
  <si>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</si>
  <si>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</si>
  <si>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</si>
  <si>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</si>
  <si>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</si>
  <si>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</si>
  <si>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</si>
  <si>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</si>
  <si>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</si>
  <si>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</si>
  <si>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</si>
  <si>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</si>
  <si>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</si>
  <si>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</si>
  <si>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</si>
  <si>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</si>
  <si>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</si>
  <si>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</si>
  <si>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</si>
  <si>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</si>
  <si>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</si>
  <si>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</si>
  <si>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</si>
  <si>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</si>
  <si>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</si>
  <si>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</si>
  <si>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</si>
  <si>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</si>
  <si>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</si>
  <si>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</si>
  <si>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</si>
  <si>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</si>
  <si>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</si>
  <si>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</si>
  <si>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</si>
  <si>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</si>
  <si>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</si>
  <si>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</si>
  <si>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</si>
  <si>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</si>
  <si>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</si>
  <si>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</si>
  <si>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</si>
  <si>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</si>
  <si>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</si>
  <si>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</si>
  <si>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</si>
  <si>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</si>
  <si>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</si>
  <si>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</si>
  <si>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</si>
  <si>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</si>
  <si>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</si>
  <si>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</si>
  <si>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</si>
  <si>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</si>
  <si>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</si>
  <si>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</si>
  <si>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</si>
  <si>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</si>
  <si>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</si>
  <si>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</si>
  <si>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</si>
  <si>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</si>
  <si>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</si>
  <si>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</si>
  <si>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</si>
  <si>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</si>
  <si>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</si>
  <si>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</si>
  <si>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</si>
  <si>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</si>
  <si>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</si>
  <si>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</si>
  <si>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</si>
  <si>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</si>
  <si>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</si>
  <si>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</si>
  <si>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</si>
  <si>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</si>
  <si>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</si>
  <si>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</si>
  <si>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</si>
  <si>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</si>
  <si>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</si>
  <si>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</si>
  <si>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</si>
  <si>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</si>
  <si>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</si>
  <si>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</si>
  <si>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</si>
  <si>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</si>
  <si>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</si>
  <si>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</si>
  <si>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</si>
  <si>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</si>
  <si>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</si>
  <si>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</si>
  <si>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</si>
  <si>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</si>
  <si>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</si>
  <si>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</si>
  <si>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</si>
  <si>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</si>
  <si>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</si>
  <si>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</si>
  <si>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</si>
  <si>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</si>
  <si>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</si>
  <si>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</si>
  <si>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</si>
  <si>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</si>
  <si>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</si>
  <si>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</si>
  <si>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</si>
  <si>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</si>
  <si>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</si>
  <si>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</si>
  <si>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</si>
  <si>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</si>
  <si>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</si>
  <si>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</si>
  <si>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</si>
  <si>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</si>
  <si>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</si>
  <si>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</si>
  <si>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</si>
  <si>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</si>
  <si>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</si>
  <si>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</si>
  <si>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</si>
  <si>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</si>
  <si>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</si>
  <si>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</si>
  <si>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</si>
  <si>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</si>
  <si>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</si>
  <si>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</si>
  <si>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</si>
  <si>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</si>
  <si>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</si>
  <si>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</si>
  <si>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</si>
  <si>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</si>
  <si>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</si>
  <si>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</si>
  <si>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</si>
  <si>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</si>
  <si>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</si>
  <si>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</si>
  <si>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</si>
  <si>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</si>
  <si>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</si>
  <si>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</si>
  <si>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</si>
  <si>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</si>
  <si>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</si>
  <si>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</si>
  <si>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</si>
  <si>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</si>
  <si>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</si>
  <si>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</si>
  <si>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</si>
  <si>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</si>
  <si>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</si>
  <si>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</si>
  <si>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</si>
  <si>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</si>
  <si>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</si>
  <si>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</si>
  <si>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</si>
  <si>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</si>
  <si>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</si>
  <si>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</si>
  <si>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</si>
  <si>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</si>
  <si>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</si>
  <si>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</si>
  <si>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</si>
  <si>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</si>
  <si>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</si>
  <si>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</si>
  <si>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</si>
  <si>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</si>
  <si>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</si>
  <si>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</si>
  <si>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</si>
  <si>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</si>
  <si>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</si>
  <si>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</si>
  <si>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</si>
  <si>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</si>
  <si>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</si>
  <si>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</si>
  <si>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</si>
  <si>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</si>
  <si>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</si>
  <si>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</si>
  <si>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</si>
  <si>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</si>
  <si>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</si>
  <si>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</si>
  <si>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</si>
  <si>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</si>
  <si>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</si>
  <si>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</si>
  <si>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</si>
  <si>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</si>
  <si>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</si>
  <si>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</si>
  <si>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</si>
  <si>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</si>
  <si>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</si>
  <si>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</si>
  <si>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</si>
  <si>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</si>
  <si>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</si>
  <si>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</si>
  <si>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</si>
  <si>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</si>
  <si>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</si>
  <si>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</si>
  <si>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</si>
  <si>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</si>
  <si>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</si>
  <si>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</si>
  <si>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</si>
  <si>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</si>
  <si>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</si>
  <si>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</si>
  <si>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</si>
  <si>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</si>
  <si>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</si>
  <si>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</si>
  <si>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</si>
  <si>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</si>
  <si>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</si>
  <si>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</si>
  <si>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</si>
  <si>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</si>
  <si>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</si>
  <si>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</si>
  <si>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</si>
  <si>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</si>
  <si>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</si>
  <si>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</si>
  <si>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</si>
  <si>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</si>
  <si>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</si>
  <si>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</si>
  <si>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</si>
  <si>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</si>
  <si>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</si>
  <si>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</si>
  <si>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</si>
  <si>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</si>
  <si>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</si>
  <si>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</si>
  <si>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</si>
  <si>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</si>
  <si>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</si>
  <si>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</si>
  <si>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</si>
  <si>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</si>
  <si>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</si>
  <si>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</si>
  <si>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</si>
  <si>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</si>
  <si>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</si>
  <si>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</si>
  <si>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</si>
  <si>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</si>
  <si>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</si>
  <si>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</si>
  <si>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</si>
  <si>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</si>
  <si>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</si>
  <si>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</si>
  <si>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</si>
  <si>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</si>
  <si>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</si>
  <si>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</si>
  <si>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</si>
  <si>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</si>
  <si>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</si>
  <si>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</si>
  <si>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</si>
  <si>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</si>
  <si>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</si>
  <si>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</si>
  <si>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</si>
  <si>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</si>
  <si>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</si>
  <si>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</si>
  <si>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</si>
  <si>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</si>
  <si>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</si>
  <si>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</si>
  <si>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</si>
  <si>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</si>
  <si>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</si>
  <si>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</si>
  <si>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</si>
  <si>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</si>
  <si>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</si>
  <si>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</si>
  <si>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</si>
  <si>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</si>
  <si>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</si>
  <si>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</si>
  <si>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</si>
  <si>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</si>
  <si>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</si>
  <si>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</si>
  <si>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</si>
  <si>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</si>
  <si>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</si>
  <si>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</si>
  <si>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</si>
  <si>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</si>
  <si>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</si>
  <si>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</si>
  <si>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</si>
  <si>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</si>
  <si>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</si>
  <si>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</si>
  <si>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</si>
  <si>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</si>
  <si>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</si>
  <si>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</si>
  <si>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</si>
  <si>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</si>
  <si>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</si>
  <si>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</si>
  <si>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</si>
  <si>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</si>
  <si>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</si>
  <si>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</si>
  <si>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</si>
  <si>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</si>
  <si>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</si>
  <si>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</si>
  <si>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</si>
  <si>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</si>
  <si>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</si>
  <si>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</si>
  <si>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</si>
  <si>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</si>
  <si>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</si>
  <si>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</si>
  <si>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</si>
  <si>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</si>
  <si>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</si>
  <si>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</si>
  <si>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</si>
  <si>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</si>
  <si>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</si>
  <si>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</si>
  <si>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</si>
  <si>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</si>
  <si>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</si>
  <si>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</si>
  <si>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</si>
  <si>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</si>
  <si>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</si>
  <si>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</si>
  <si>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</si>
  <si>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</si>
  <si>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</si>
  <si>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</si>
  <si>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</si>
  <si>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</si>
  <si>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</si>
  <si>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</si>
  <si>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</si>
  <si>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</si>
  <si>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</si>
  <si>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</si>
  <si>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</si>
  <si>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</si>
  <si>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</si>
  <si>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</si>
  <si>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</si>
  <si>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</si>
  <si>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</si>
  <si>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</si>
  <si>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</si>
  <si>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</si>
  <si>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</si>
  <si>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</si>
  <si>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</si>
  <si>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</si>
  <si>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</si>
  <si>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</si>
  <si>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</si>
  <si>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</si>
  <si>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</si>
  <si>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</si>
  <si>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</si>
  <si>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</si>
  <si>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</si>
  <si>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</si>
  <si>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</si>
  <si>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</si>
  <si>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</si>
  <si>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</si>
  <si>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</si>
  <si>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</si>
  <si>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</si>
  <si>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</si>
  <si>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</si>
  <si>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</si>
  <si>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</si>
  <si>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</si>
  <si>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</si>
  <si>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</si>
  <si>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</si>
  <si>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</si>
  <si>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</si>
  <si>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</si>
  <si>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</si>
  <si>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</si>
  <si>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</si>
  <si>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</si>
  <si>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</si>
  <si>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</si>
  <si>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</si>
  <si>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</si>
  <si>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</si>
  <si>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</si>
  <si>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</si>
  <si>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</si>
  <si>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</si>
  <si>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</si>
  <si>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</si>
  <si>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</si>
  <si>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</si>
  <si>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</si>
  <si>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</si>
  <si>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</si>
  <si>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</si>
  <si>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</si>
  <si>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</si>
  <si>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</si>
  <si>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</si>
  <si>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</si>
  <si>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</si>
  <si>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</si>
  <si>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</si>
  <si>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</si>
  <si>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</si>
  <si>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</si>
  <si>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</si>
  <si>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</si>
  <si>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</si>
  <si>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</si>
  <si>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</si>
  <si>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</si>
  <si>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</si>
  <si>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</si>
  <si>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</si>
  <si>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</si>
  <si>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</si>
  <si>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</si>
  <si>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</si>
  <si>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</si>
  <si>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</si>
  <si>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</si>
  <si>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</si>
  <si>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</si>
  <si>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</si>
  <si>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</si>
  <si>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</si>
  <si>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</si>
  <si>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</si>
  <si>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</si>
  <si>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</si>
  <si>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</si>
  <si>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</si>
  <si>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</si>
  <si>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</si>
  <si>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</si>
  <si>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</si>
  <si>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</si>
  <si>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</si>
  <si>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</si>
  <si>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</si>
  <si>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</si>
  <si>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</si>
  <si>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</si>
  <si>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</si>
  <si>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</si>
  <si>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</si>
  <si>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</si>
  <si>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</si>
  <si>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</si>
  <si>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</si>
  <si>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</si>
  <si>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</si>
  <si>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</si>
  <si>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</si>
  <si>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</si>
  <si>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</si>
  <si>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</si>
  <si>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</si>
  <si>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</si>
  <si>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</si>
  <si>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</si>
  <si>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</si>
  <si>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</si>
  <si>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</si>
  <si>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</si>
  <si>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</si>
  <si>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</si>
  <si>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</si>
  <si>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</si>
  <si>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</si>
  <si>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</si>
  <si>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</si>
  <si>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</si>
  <si>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</si>
  <si>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</si>
  <si>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</si>
  <si>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</si>
  <si>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</si>
  <si>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</si>
  <si>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</si>
  <si>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</si>
  <si>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</si>
  <si>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</si>
  <si>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</si>
  <si>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</si>
  <si>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</si>
  <si>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</si>
  <si>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</si>
  <si>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</si>
  <si>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</si>
  <si>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</si>
  <si>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</si>
  <si>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</si>
  <si>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</si>
  <si>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</si>
  <si>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</si>
  <si>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</si>
  <si>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</si>
  <si>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</si>
  <si>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</si>
  <si>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</si>
  <si>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</si>
  <si>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</si>
  <si>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</si>
  <si>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</si>
  <si>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</si>
  <si>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</si>
  <si>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</si>
  <si>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</si>
  <si>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</si>
  <si>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</si>
  <si>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</si>
  <si>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</si>
  <si>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</si>
  <si>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</si>
  <si>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</si>
  <si>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</si>
  <si>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</si>
  <si>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</si>
  <si>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</si>
  <si>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</si>
  <si>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</si>
  <si>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</si>
  <si>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</si>
  <si>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</si>
  <si>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</si>
  <si>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</si>
  <si>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</si>
  <si>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</si>
  <si>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</si>
  <si>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</si>
  <si>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</si>
  <si>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</si>
  <si>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</si>
  <si>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</si>
  <si>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</si>
  <si>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</si>
  <si>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</si>
  <si>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</si>
  <si>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</si>
  <si>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</si>
  <si>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</si>
  <si>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</si>
  <si>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</si>
  <si>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</si>
  <si>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</si>
  <si>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</si>
  <si>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</si>
  <si>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</si>
  <si>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</si>
  <si>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</si>
  <si>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</si>
  <si>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</si>
  <si>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</si>
  <si>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</si>
  <si>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</si>
  <si>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</si>
  <si>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</si>
  <si>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</si>
  <si>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</si>
  <si>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</si>
  <si>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</si>
  <si>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</si>
  <si>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</si>
  <si>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</si>
  <si>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</si>
  <si>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</si>
  <si>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</si>
  <si>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</si>
  <si>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</si>
  <si>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</si>
  <si>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</si>
  <si>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</si>
  <si>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</si>
  <si>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</si>
  <si>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</si>
  <si>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</si>
  <si>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</si>
  <si>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</si>
  <si>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</si>
  <si>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</si>
  <si>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</si>
  <si>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</si>
  <si>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</si>
  <si>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</si>
  <si>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</si>
  <si>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</si>
  <si>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</si>
  <si>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</si>
  <si>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</si>
  <si>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</si>
  <si>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</si>
  <si>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</si>
  <si>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</si>
  <si>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</si>
  <si>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</si>
  <si>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</si>
  <si>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</si>
  <si>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</si>
  <si>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</si>
  <si>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</si>
  <si>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</si>
  <si>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</si>
  <si>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</si>
  <si>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</si>
  <si>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</si>
  <si>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</si>
  <si>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</si>
  <si>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</si>
  <si>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</si>
  <si>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</si>
  <si>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</si>
  <si>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</si>
  <si>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</si>
  <si>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</si>
  <si>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</si>
  <si>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</si>
  <si>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</si>
  <si>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</si>
  <si>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</si>
  <si>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</si>
  <si>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</si>
  <si>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</si>
  <si>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</si>
  <si>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</si>
  <si>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</si>
  <si>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</si>
  <si>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</si>
  <si>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</si>
  <si>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</si>
  <si>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</si>
  <si>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</si>
  <si>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</si>
  <si>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</si>
  <si>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</si>
  <si>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</si>
  <si>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</si>
  <si>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</si>
  <si>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</si>
  <si>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</si>
  <si>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</si>
  <si>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</si>
  <si>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</si>
  <si>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</si>
  <si>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</si>
  <si>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</si>
  <si>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</si>
  <si>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</si>
  <si>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</si>
  <si>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</si>
  <si>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</si>
  <si>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</si>
  <si>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</si>
  <si>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</si>
  <si>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</si>
  <si>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</si>
  <si>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</si>
  <si>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</si>
  <si>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</si>
  <si>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</si>
  <si>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</si>
  <si>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</si>
  <si>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</si>
  <si>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</si>
  <si>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</si>
  <si>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</si>
  <si>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</si>
  <si>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</si>
  <si>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</si>
  <si>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</si>
  <si>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</si>
  <si>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</si>
  <si>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</si>
  <si>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</si>
  <si>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</si>
  <si>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</si>
  <si>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</si>
  <si>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</si>
  <si>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</si>
  <si>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</si>
  <si>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</si>
  <si>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</si>
  <si>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</si>
  <si>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</si>
  <si>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</si>
  <si>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</si>
  <si>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</si>
  <si>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</si>
  <si>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</si>
  <si>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</si>
  <si>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</si>
  <si>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</si>
  <si>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</si>
  <si>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</si>
  <si>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</si>
  <si>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</si>
  <si>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</si>
  <si>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</si>
  <si>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</si>
  <si>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</si>
  <si>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</si>
  <si>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</si>
  <si>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</si>
  <si>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</si>
  <si>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</si>
  <si>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</si>
  <si>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</si>
  <si>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</si>
  <si>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</si>
  <si>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</si>
  <si>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</si>
  <si>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</si>
  <si>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</si>
  <si>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</si>
  <si>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</si>
  <si>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</si>
  <si>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</si>
  <si>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</si>
  <si>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</si>
  <si>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</si>
  <si>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</si>
  <si>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</si>
  <si>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</si>
  <si>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</si>
  <si>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</si>
  <si>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</si>
  <si>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</si>
  <si>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</si>
  <si>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</si>
  <si>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</si>
  <si>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</si>
  <si>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</si>
  <si>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</si>
  <si>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</si>
  <si>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</si>
  <si>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</si>
  <si>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</si>
  <si>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</si>
  <si>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</si>
  <si>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</si>
  <si>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</si>
  <si>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</si>
  <si>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</si>
  <si>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</si>
  <si>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</si>
  <si>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</si>
  <si>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</si>
  <si>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</si>
  <si>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</si>
  <si>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</si>
  <si>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</si>
  <si>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</si>
  <si>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</si>
  <si>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</si>
  <si>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</si>
  <si>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</si>
  <si>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</si>
  <si>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</si>
  <si>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</si>
  <si>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</si>
  <si>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</si>
  <si>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</si>
  <si>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</si>
  <si>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</si>
  <si>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</si>
  <si>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</si>
  <si>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</si>
  <si>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</si>
  <si>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</si>
  <si>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</si>
  <si>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</si>
  <si>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</si>
  <si>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</si>
  <si>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</si>
  <si>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</si>
  <si>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</si>
  <si>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</si>
  <si>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</si>
  <si>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</si>
  <si>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</si>
  <si>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</si>
  <si>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</si>
  <si>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</si>
  <si>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</si>
  <si>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</si>
  <si>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</si>
  <si>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</si>
  <si>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</si>
  <si>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</si>
  <si>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</si>
  <si>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</si>
  <si>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</si>
  <si>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</si>
  <si>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</si>
  <si>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</si>
  <si>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</si>
  <si>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</si>
  <si>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</si>
  <si>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</si>
  <si>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</si>
  <si>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</si>
  <si>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</si>
  <si>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</si>
  <si>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</si>
  <si>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</si>
  <si>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</si>
  <si>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</si>
  <si>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</si>
  <si>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</si>
  <si>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</si>
  <si>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</si>
  <si>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</si>
  <si>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</si>
  <si>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</si>
  <si>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</si>
  <si>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</si>
  <si>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</si>
  <si>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</si>
  <si>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</si>
  <si>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</si>
  <si>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</si>
  <si>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</si>
  <si>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</si>
  <si>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</si>
  <si>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</si>
  <si>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</si>
  <si>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</si>
  <si>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</si>
  <si>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</si>
  <si>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</si>
  <si>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</si>
  <si>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</si>
  <si>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</si>
  <si>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</si>
  <si>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</si>
  <si>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</si>
  <si>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</si>
  <si>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</si>
  <si>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</si>
  <si>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</si>
  <si>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</si>
  <si>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</si>
  <si>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</si>
  <si>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</si>
  <si>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</si>
  <si>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</si>
  <si>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</si>
  <si>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</si>
  <si>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</si>
  <si>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</si>
  <si>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</si>
  <si>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</si>
  <si>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</si>
  <si>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</si>
  <si>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</si>
  <si>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</si>
  <si>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</si>
  <si>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</si>
  <si>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</si>
  <si>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</si>
  <si>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</si>
  <si>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</si>
  <si>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</si>
  <si>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</si>
  <si>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</si>
  <si>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</si>
  <si>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</si>
  <si>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</si>
  <si>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</si>
  <si>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</si>
  <si>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</si>
  <si>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</si>
  <si>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</si>
  <si>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</si>
  <si>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</si>
  <si>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</si>
  <si>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</si>
  <si>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</si>
  <si>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</si>
  <si>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</si>
  <si>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</si>
  <si>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</si>
  <si>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</si>
  <si>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</si>
  <si>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</si>
  <si>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</si>
  <si>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</si>
  <si>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</si>
  <si>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</si>
  <si>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</si>
  <si>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</si>
  <si>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</si>
  <si>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</si>
  <si>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</si>
  <si>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</si>
  <si>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</si>
  <si>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</si>
  <si>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</si>
  <si>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</si>
  <si>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</si>
  <si>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</si>
  <si>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</si>
  <si>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</si>
  <si>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</si>
  <si>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</si>
  <si>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</si>
  <si>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</si>
  <si>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</si>
  <si>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</si>
  <si>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</si>
  <si>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</si>
  <si>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</si>
  <si>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</si>
  <si>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</si>
  <si>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</si>
  <si>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</si>
  <si>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</si>
  <si>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</si>
  <si>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</si>
  <si>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</si>
  <si>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</si>
  <si>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</si>
  <si>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</si>
  <si>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</si>
  <si>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</si>
  <si>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</si>
  <si>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</si>
  <si>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</si>
  <si>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</si>
  <si>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</si>
  <si>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</si>
  <si>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</si>
  <si>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</si>
  <si>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</si>
  <si>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</si>
  <si>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</si>
  <si>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</si>
  <si>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</si>
  <si>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</si>
  <si>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</si>
  <si>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</si>
  <si>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</si>
  <si>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</si>
  <si>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</si>
  <si>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</si>
  <si>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</si>
  <si>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</si>
  <si>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</si>
  <si>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</si>
  <si>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</si>
  <si>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</si>
  <si>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</si>
  <si>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</si>
  <si>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</si>
  <si>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</si>
  <si>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</si>
  <si>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</si>
  <si>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</si>
  <si>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</si>
  <si>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</si>
  <si>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</si>
  <si>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</si>
  <si>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</si>
  <si>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</si>
  <si>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</si>
  <si>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</si>
  <si>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</si>
  <si>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</si>
  <si>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</si>
  <si>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</si>
  <si>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</si>
  <si>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</si>
  <si>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</si>
  <si>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</si>
  <si>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</si>
  <si>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</si>
  <si>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</si>
  <si>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</si>
  <si>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</si>
  <si>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</si>
  <si>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</si>
  <si>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</si>
  <si>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</si>
  <si>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</si>
  <si>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</si>
  <si>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</si>
  <si>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</si>
  <si>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</si>
  <si>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</si>
  <si>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</si>
  <si>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</si>
  <si>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</si>
  <si>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</si>
  <si>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</si>
  <si>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</si>
  <si>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</si>
  <si>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</si>
  <si>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</si>
  <si>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</si>
  <si>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</si>
  <si>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</si>
  <si>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</si>
  <si>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</si>
  <si>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</si>
  <si>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</si>
  <si>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</si>
  <si>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</si>
  <si>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</si>
  <si>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</si>
  <si>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</si>
  <si>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</si>
  <si>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</si>
  <si>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</si>
  <si>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</si>
  <si>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</si>
  <si>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</si>
  <si>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</si>
  <si>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</si>
  <si>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</si>
  <si>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</si>
  <si>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</si>
  <si>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</si>
  <si>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</si>
  <si>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</si>
  <si>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</si>
  <si>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</si>
  <si>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</si>
  <si>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</si>
  <si>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</si>
  <si>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</si>
  <si>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</si>
  <si>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</si>
  <si>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</si>
  <si>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</si>
  <si>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</si>
  <si>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</si>
  <si>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</si>
  <si>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</si>
  <si>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</si>
  <si>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</si>
  <si>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</si>
  <si>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</si>
  <si>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</si>
  <si>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</si>
  <si>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</si>
  <si>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</si>
  <si>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</si>
  <si>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</si>
  <si>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</si>
  <si>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</si>
  <si>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</si>
  <si>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</si>
  <si>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</si>
  <si>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</si>
  <si>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</si>
  <si>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</si>
  <si>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</si>
  <si>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</si>
  <si>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</si>
  <si>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</si>
  <si>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</si>
  <si>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</si>
  <si>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</si>
  <si>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</si>
  <si>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</si>
  <si>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</si>
  <si>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</si>
  <si>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</si>
  <si>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</si>
  <si>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</si>
  <si>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</si>
  <si>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</si>
  <si>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</si>
  <si>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</si>
  <si>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</si>
  <si>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</si>
  <si>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</si>
  <si>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</si>
  <si>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</si>
  <si>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</si>
  <si>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</si>
  <si>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</si>
  <si>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</si>
  <si>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</si>
  <si>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</si>
  <si>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</si>
  <si>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</si>
  <si>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</si>
  <si>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</si>
  <si>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</si>
  <si>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</si>
  <si>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</si>
  <si>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</si>
  <si>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</si>
  <si>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</si>
  <si>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</si>
  <si>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</si>
  <si>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</si>
  <si>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</si>
  <si>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</si>
  <si>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</si>
  <si>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</si>
  <si>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</si>
  <si>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</si>
  <si>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</si>
  <si>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</si>
  <si>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</si>
  <si>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</si>
  <si>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</si>
  <si>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</si>
  <si>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</si>
  <si>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</si>
  <si>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</si>
  <si>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</si>
  <si>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</si>
  <si>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</si>
  <si>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</si>
  <si>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</si>
  <si>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</si>
  <si>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</si>
  <si>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</si>
  <si>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</si>
  <si>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</si>
  <si>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</si>
  <si>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</si>
  <si>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</si>
  <si>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</si>
  <si>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</si>
  <si>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</si>
  <si>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</si>
  <si>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</si>
  <si>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</si>
  <si>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</si>
  <si>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</si>
  <si>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</si>
  <si>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</si>
  <si>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</si>
  <si>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</si>
  <si>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</si>
  <si>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</si>
  <si>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</si>
  <si>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</si>
  <si>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</si>
  <si>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</si>
  <si>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</si>
  <si>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</si>
  <si>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</si>
  <si>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</si>
  <si>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</si>
  <si>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</si>
  <si>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</si>
  <si>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</si>
  <si>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</si>
  <si>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</si>
  <si>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</si>
  <si>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</si>
  <si>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</si>
  <si>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</si>
  <si>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</si>
  <si>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</si>
  <si>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</si>
  <si>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</si>
  <si>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</si>
  <si>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</si>
  <si>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</si>
  <si>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</si>
  <si>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</si>
  <si>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</si>
  <si>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</si>
  <si>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</si>
  <si>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</si>
  <si>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</si>
  <si>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</si>
  <si>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</si>
  <si>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</si>
  <si>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</si>
  <si>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</si>
  <si>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</si>
  <si>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</si>
  <si>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</si>
  <si>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</si>
  <si>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</si>
  <si>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</si>
  <si>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</si>
  <si>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</si>
  <si>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</si>
  <si>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</si>
  <si>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</si>
  <si>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</si>
  <si>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</si>
  <si>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</si>
  <si>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</si>
  <si>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</si>
  <si>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</si>
  <si>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</si>
  <si>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</si>
  <si>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</si>
  <si>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</si>
  <si>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</si>
  <si>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</si>
  <si>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</si>
  <si>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</si>
  <si>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</si>
  <si>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</si>
  <si>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</si>
  <si>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</si>
  <si>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</si>
  <si>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</si>
  <si>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</si>
  <si>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</si>
  <si>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</si>
  <si>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</si>
  <si>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</si>
  <si>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</si>
  <si>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</si>
  <si>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</si>
  <si>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</si>
  <si>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</si>
  <si>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</si>
  <si>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</si>
  <si>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</si>
  <si>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</si>
  <si>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</si>
  <si>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</si>
  <si>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</si>
  <si>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</si>
  <si>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</si>
  <si>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</si>
  <si>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</si>
  <si>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</si>
  <si>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</si>
  <si>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</si>
  <si>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</si>
  <si>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</si>
  <si>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</si>
  <si>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</si>
  <si>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</si>
  <si>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</si>
  <si>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</si>
  <si>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</si>
  <si>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</si>
  <si>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</si>
  <si>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</si>
  <si>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</si>
  <si>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</si>
  <si>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</si>
  <si>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</si>
  <si>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</si>
  <si>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</si>
  <si>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</si>
  <si>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</si>
  <si>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</si>
  <si>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</si>
  <si>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</si>
  <si>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</si>
  <si>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</si>
  <si>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</si>
  <si>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</si>
  <si>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</si>
  <si>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</si>
  <si>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</si>
  <si>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</si>
  <si>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</si>
  <si>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</si>
  <si>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</si>
  <si>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</si>
  <si>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</si>
  <si>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</si>
  <si>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</si>
  <si>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</si>
  <si>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</si>
  <si>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</si>
  <si>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</si>
  <si>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</si>
  <si>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</si>
  <si>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</si>
  <si>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</si>
  <si>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</si>
  <si>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</si>
  <si>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</si>
  <si>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</si>
  <si>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</si>
  <si>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</si>
  <si>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</si>
  <si>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</si>
  <si>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</si>
  <si>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</si>
  <si>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</si>
  <si>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</si>
  <si>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</si>
  <si>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</si>
  <si>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</si>
  <si>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</si>
  <si>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</si>
  <si>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</si>
  <si>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</si>
  <si>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</si>
  <si>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</si>
  <si>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</si>
  <si>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</si>
  <si>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</si>
  <si>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</si>
  <si>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</si>
  <si>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</si>
  <si>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</si>
  <si>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</si>
  <si>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</si>
  <si>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</si>
  <si>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</si>
  <si>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</si>
  <si>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</si>
  <si>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</si>
  <si>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</si>
  <si>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</si>
  <si>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</si>
  <si>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</si>
  <si>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</si>
  <si>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</si>
  <si>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</si>
  <si>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</si>
  <si>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</si>
  <si>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</si>
  <si>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</si>
  <si>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</si>
  <si>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</si>
  <si>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</si>
  <si>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</si>
  <si>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</si>
  <si>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</si>
  <si>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</si>
  <si>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</si>
  <si>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</si>
  <si>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</si>
  <si>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</si>
  <si>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</si>
  <si>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</si>
  <si>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</si>
  <si>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</si>
  <si>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</si>
  <si>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</si>
  <si>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</si>
  <si>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</si>
  <si>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</si>
  <si>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</si>
  <si>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</si>
  <si>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</si>
  <si>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</si>
  <si>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</si>
  <si>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</si>
  <si>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</si>
  <si>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</si>
  <si>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</si>
  <si>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</si>
  <si>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</si>
  <si>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</si>
  <si>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</si>
  <si>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</si>
  <si>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</si>
  <si>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</si>
  <si>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</si>
  <si>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</si>
  <si>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</si>
  <si>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</si>
  <si>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</si>
  <si>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</si>
  <si>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</si>
  <si>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</si>
  <si>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</si>
  <si>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</si>
  <si>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</si>
  <si>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</si>
  <si>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</si>
  <si>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</si>
  <si>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</si>
  <si>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</si>
  <si>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</si>
  <si>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</si>
  <si>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</si>
  <si>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</si>
  <si>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</si>
  <si>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</si>
  <si>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</si>
  <si>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</si>
  <si>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</si>
  <si>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</si>
  <si>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</si>
  <si>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</si>
  <si>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</si>
  <si>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</si>
  <si>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</si>
  <si>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</si>
  <si>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</si>
  <si>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</si>
  <si>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</si>
  <si>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</si>
  <si>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</si>
  <si>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</si>
  <si>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</si>
  <si>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</si>
  <si>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</si>
  <si>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</si>
  <si>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</si>
  <si>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</si>
  <si>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</si>
  <si>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</si>
  <si>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</si>
  <si>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</si>
  <si>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</si>
  <si>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</si>
  <si>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</si>
  <si>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</si>
  <si>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</si>
  <si>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</si>
  <si>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</si>
  <si>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</si>
  <si>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</si>
  <si>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</si>
  <si>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</si>
  <si>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</si>
  <si>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</si>
  <si>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</si>
  <si>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</si>
  <si>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</si>
  <si>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</si>
  <si>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</si>
  <si>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</si>
  <si>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</si>
  <si>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</si>
  <si>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</si>
  <si>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</si>
  <si>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</si>
  <si>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</si>
  <si>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</si>
  <si>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</si>
  <si>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</si>
  <si>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</si>
  <si>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</si>
  <si>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</si>
  <si>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</si>
  <si>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</si>
  <si>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</si>
  <si>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</si>
  <si>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</si>
  <si>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</si>
  <si>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</si>
  <si>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</si>
  <si>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</si>
  <si>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</si>
  <si>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</si>
  <si>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</si>
  <si>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</si>
  <si>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</si>
  <si>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</si>
  <si>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</si>
  <si>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</si>
  <si>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</si>
  <si>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</si>
  <si>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</si>
  <si>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</si>
  <si>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</si>
  <si>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</si>
  <si>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</si>
  <si>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</si>
  <si>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</si>
  <si>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</si>
  <si>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</si>
  <si>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</si>
  <si>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</si>
  <si>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</si>
  <si>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</si>
  <si>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</si>
  <si>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</si>
  <si>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</si>
  <si>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</si>
  <si>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</si>
  <si>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</si>
  <si>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</si>
  <si>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</si>
  <si>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</si>
  <si>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</si>
  <si>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</si>
  <si>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</si>
  <si>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</si>
  <si>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</si>
  <si>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</si>
  <si>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</si>
  <si>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</si>
  <si>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</si>
  <si>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</si>
  <si>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</si>
  <si>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</si>
  <si>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</si>
  <si>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</si>
  <si>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</si>
  <si>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</si>
  <si>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</si>
  <si>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</si>
  <si>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</si>
  <si>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</si>
  <si>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</si>
  <si>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</si>
  <si>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</si>
  <si>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</si>
  <si>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</si>
  <si>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</si>
  <si>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</si>
  <si>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</si>
  <si>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</si>
  <si>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</si>
  <si>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</si>
  <si>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</si>
  <si>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</si>
  <si>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</si>
  <si>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</si>
  <si>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</si>
  <si>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</si>
  <si>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</si>
  <si>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</si>
  <si>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</si>
  <si>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</si>
  <si>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</si>
  <si>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</si>
  <si>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</si>
  <si>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</si>
  <si>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</si>
  <si>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</si>
  <si>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</si>
  <si>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</si>
  <si>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</si>
  <si>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</si>
  <si>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</si>
  <si>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</si>
  <si>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</si>
  <si>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</si>
  <si>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</si>
  <si>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</si>
  <si>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</si>
  <si>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</si>
  <si>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</si>
  <si>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</si>
  <si>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</si>
  <si>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</si>
  <si>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</si>
  <si>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</si>
  <si>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</si>
  <si>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</si>
  <si>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</si>
  <si>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</si>
  <si>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</si>
  <si>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</si>
  <si>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</si>
  <si>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</si>
  <si>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</si>
  <si>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</si>
  <si>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</si>
  <si>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</si>
  <si>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</si>
  <si>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</si>
  <si>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</si>
  <si>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</si>
  <si>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</si>
  <si>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</si>
  <si>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</si>
  <si>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</si>
  <si>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</si>
  <si>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</si>
  <si>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</si>
  <si>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</si>
  <si>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</si>
  <si>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</si>
  <si>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</si>
  <si>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</si>
  <si>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</si>
  <si>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</si>
  <si>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</si>
  <si>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</si>
  <si>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</si>
  <si>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</si>
  <si>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</si>
  <si>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</si>
  <si>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</si>
  <si>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</si>
  <si>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</si>
  <si>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</si>
  <si>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</si>
  <si>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</si>
  <si>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</si>
  <si>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</si>
  <si>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</si>
  <si>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</si>
  <si>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</si>
  <si>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</si>
  <si>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</si>
  <si>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</si>
  <si>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</si>
  <si>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</si>
  <si>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</si>
  <si>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</si>
  <si>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</si>
  <si>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</si>
  <si>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</si>
  <si>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</si>
  <si>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</si>
  <si>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</si>
  <si>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</si>
  <si>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</si>
  <si>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</si>
  <si>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</si>
  <si>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</si>
  <si>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</si>
  <si>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</si>
  <si>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</si>
  <si>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</si>
  <si>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</si>
  <si>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</si>
  <si>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</si>
  <si>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</si>
  <si>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</si>
  <si>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</si>
  <si>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</si>
  <si>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</si>
  <si>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</si>
  <si>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</si>
  <si>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</si>
  <si>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</si>
  <si>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</si>
  <si>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</si>
  <si>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</si>
  <si>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</si>
  <si>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</si>
  <si>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</si>
  <si>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</si>
  <si>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</si>
  <si>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</si>
  <si>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</si>
  <si>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</si>
  <si>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</si>
  <si>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</si>
  <si>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</si>
  <si>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</si>
  <si>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</si>
  <si>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</si>
  <si>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</si>
  <si>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</si>
  <si>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</si>
  <si>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</si>
  <si>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</si>
  <si>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</si>
  <si>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</si>
  <si>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</si>
  <si>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</si>
  <si>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</si>
  <si>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</si>
  <si>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</si>
  <si>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</si>
  <si>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</si>
  <si>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</si>
  <si>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</si>
  <si>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</si>
  <si>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</si>
  <si>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</si>
  <si>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</si>
  <si>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</si>
  <si>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</si>
  <si>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</si>
  <si>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</si>
  <si>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</si>
  <si>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</si>
  <si>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</si>
  <si>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</si>
  <si>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</si>
  <si>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</si>
  <si>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</si>
  <si>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</si>
  <si>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</si>
  <si>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</si>
  <si>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</si>
  <si>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</si>
  <si>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</si>
  <si>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</si>
  <si>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</si>
  <si>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</si>
  <si>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</si>
  <si>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</si>
  <si>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</si>
  <si>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</si>
  <si>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</si>
  <si>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</si>
  <si>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</si>
  <si>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</si>
  <si>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</si>
  <si>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</si>
  <si>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</si>
  <si>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</si>
  <si>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</si>
  <si>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</si>
  <si>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</si>
  <si>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</si>
  <si>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</si>
  <si>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</si>
  <si>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</si>
  <si>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</si>
  <si>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</si>
  <si>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</si>
  <si>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</si>
  <si>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</si>
  <si>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</si>
  <si>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</si>
  <si>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</si>
  <si>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</si>
  <si>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</si>
  <si>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</si>
  <si>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</si>
  <si>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</si>
  <si>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</si>
  <si>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</si>
  <si>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</si>
  <si>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</si>
  <si>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</si>
  <si>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</si>
  <si>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</si>
  <si>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</si>
  <si>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</si>
  <si>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</si>
  <si>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</si>
  <si>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</si>
  <si>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</si>
  <si>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</si>
  <si>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</si>
  <si>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</si>
  <si>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</si>
  <si>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</si>
  <si>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</si>
  <si>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</si>
  <si>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</si>
  <si>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</si>
  <si>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</si>
  <si>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</si>
  <si>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</si>
  <si>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</si>
  <si>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</si>
  <si>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</si>
  <si>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</si>
  <si>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</si>
  <si>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</si>
  <si>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</si>
  <si>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</si>
  <si>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</si>
  <si>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</si>
  <si>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</si>
  <si>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</si>
  <si>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</si>
  <si>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</si>
  <si>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</si>
  <si>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</si>
  <si>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</si>
  <si>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</si>
  <si>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</si>
  <si>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</si>
  <si>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</si>
  <si>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</si>
  <si>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</si>
  <si>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</si>
  <si>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</si>
  <si>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</si>
  <si>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</si>
  <si>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</si>
  <si>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</si>
  <si>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</si>
  <si>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</si>
  <si>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</si>
  <si>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</si>
  <si>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</si>
  <si>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</si>
  <si>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</si>
  <si>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</si>
  <si>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</si>
  <si>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</si>
  <si>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</si>
  <si>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</si>
  <si>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</si>
  <si>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</si>
  <si>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</si>
  <si>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</si>
  <si>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</si>
  <si>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</si>
  <si>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</si>
  <si>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</si>
  <si>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</si>
  <si>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</si>
  <si>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</si>
  <si>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</si>
  <si>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</si>
  <si>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</si>
  <si>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</si>
  <si>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</si>
  <si>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</si>
  <si>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</si>
  <si>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</si>
  <si>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</si>
  <si>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</si>
  <si>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</si>
  <si>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</si>
  <si>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</si>
  <si>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</si>
  <si>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</si>
  <si>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</si>
  <si>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</si>
  <si>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</si>
  <si>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</si>
  <si>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</si>
  <si>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</si>
  <si>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</si>
  <si>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</si>
  <si>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</si>
  <si>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</si>
  <si>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</si>
  <si>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</si>
  <si>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</si>
  <si>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</si>
  <si>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</si>
  <si>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</si>
  <si>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</si>
  <si>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</si>
  <si>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</si>
  <si>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</si>
  <si>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</si>
  <si>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</si>
  <si>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</si>
  <si>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</si>
  <si>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</si>
  <si>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</si>
  <si>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</si>
  <si>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</si>
  <si>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</si>
  <si>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</si>
  <si>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</si>
  <si>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</si>
  <si>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</si>
  <si>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</si>
  <si>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</si>
  <si>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</si>
  <si>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</si>
  <si>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</si>
  <si>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</si>
  <si>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</si>
  <si>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</si>
  <si>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</si>
  <si>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</si>
  <si>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</si>
  <si>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</si>
  <si>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</si>
  <si>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</si>
  <si>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</si>
  <si>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</si>
  <si>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</si>
  <si>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</si>
  <si>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</si>
  <si>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</si>
  <si>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</si>
  <si>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</si>
  <si>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</si>
  <si>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</si>
  <si>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</si>
  <si>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</si>
  <si>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</si>
  <si>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</si>
  <si>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</si>
  <si>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</si>
  <si>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</si>
  <si>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</si>
  <si>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</si>
  <si>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</si>
  <si>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</si>
  <si>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</si>
  <si>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</si>
  <si>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</si>
  <si>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</si>
  <si>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</si>
  <si>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</si>
  <si>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</si>
  <si>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</si>
  <si>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</si>
  <si>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</si>
  <si>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</si>
  <si>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</si>
  <si>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</si>
  <si>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</si>
  <si>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</si>
  <si>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</si>
  <si>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</si>
  <si>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</si>
  <si>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</si>
  <si>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</si>
  <si>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</si>
  <si>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</si>
  <si>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</si>
  <si>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</si>
  <si>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</si>
  <si>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</si>
  <si>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</si>
  <si>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</si>
  <si>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</si>
  <si>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</si>
  <si>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</si>
  <si>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</si>
  <si>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</si>
  <si>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</si>
  <si>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</si>
  <si>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</si>
  <si>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</si>
  <si>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</si>
  <si>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</si>
  <si>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</si>
  <si>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</si>
  <si>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</si>
  <si>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</si>
  <si>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</si>
  <si>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</si>
  <si>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</si>
  <si>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</si>
  <si>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</si>
  <si>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</si>
  <si>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</si>
  <si>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</si>
  <si>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</si>
  <si>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</si>
  <si>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</si>
  <si>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</si>
  <si>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</si>
  <si>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</si>
  <si>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</si>
  <si>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</si>
  <si>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</si>
  <si>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</si>
  <si>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</si>
  <si>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</si>
  <si>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</si>
  <si>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</si>
  <si>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</si>
  <si>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</si>
  <si>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</si>
  <si>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</si>
  <si>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</si>
  <si>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</si>
  <si>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</si>
  <si>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</si>
  <si>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</si>
  <si>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</si>
  <si>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</si>
  <si>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</si>
  <si>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</si>
  <si>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</si>
  <si>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</si>
  <si>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</si>
  <si>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</si>
  <si>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</si>
  <si>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</si>
  <si>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</si>
  <si>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</si>
  <si>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</si>
  <si>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</si>
  <si>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</si>
  <si>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</si>
  <si>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</si>
  <si>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</si>
  <si>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</si>
  <si>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</si>
  <si>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</si>
  <si>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</si>
  <si>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</si>
  <si>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</si>
  <si>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</si>
  <si>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</si>
  <si>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</si>
  <si>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</si>
  <si>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</si>
  <si>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</si>
  <si>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</si>
  <si>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</si>
  <si>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</si>
  <si>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</si>
  <si>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</si>
  <si>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</si>
  <si>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</si>
  <si>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</si>
  <si>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</si>
  <si>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</si>
  <si>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</si>
  <si>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</si>
  <si>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</si>
  <si>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</si>
  <si>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</si>
  <si>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</si>
  <si>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</si>
  <si>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</si>
  <si>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</si>
  <si>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</si>
  <si>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</si>
  <si>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</si>
  <si>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</si>
  <si>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</si>
  <si>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</si>
  <si>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</si>
  <si>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</si>
  <si>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</si>
  <si>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</si>
  <si>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</si>
  <si>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</si>
  <si>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</si>
  <si>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</si>
  <si>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</si>
  <si>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</si>
  <si>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</si>
  <si>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</si>
  <si>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</si>
  <si>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</si>
  <si>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</si>
  <si>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</si>
  <si>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</si>
  <si>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</si>
  <si>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</si>
  <si>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</si>
  <si>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</si>
  <si>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</si>
  <si>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</si>
  <si>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</si>
  <si>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</si>
  <si>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</si>
  <si>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</si>
  <si>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</si>
  <si>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</si>
  <si>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</si>
  <si>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</si>
  <si>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</si>
  <si>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</si>
  <si>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</si>
  <si>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</si>
  <si>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</si>
  <si>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</si>
  <si>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</si>
  <si>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</si>
  <si>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</si>
  <si>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</si>
  <si>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</si>
  <si>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</si>
  <si>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</si>
  <si>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</si>
  <si>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</si>
  <si>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</si>
  <si>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</si>
  <si>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</si>
  <si>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</si>
  <si>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</si>
  <si>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</si>
  <si>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</si>
  <si>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</si>
  <si>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</si>
  <si>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</si>
  <si>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</si>
  <si>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</si>
  <si>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</si>
  <si>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</si>
  <si>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</si>
  <si>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</si>
  <si>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</si>
  <si>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</si>
  <si>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</si>
  <si>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</si>
  <si>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</si>
  <si>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</si>
  <si>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</si>
  <si>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</si>
  <si>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</si>
  <si>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</si>
  <si>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</si>
  <si>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</si>
  <si>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</si>
  <si>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</si>
  <si>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</si>
  <si>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</si>
  <si>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</si>
  <si>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</si>
  <si>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</si>
  <si>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</si>
  <si>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</si>
  <si>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</si>
  <si>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</si>
  <si>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</si>
  <si>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</si>
  <si>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</si>
  <si>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</si>
  <si>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</si>
  <si>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</si>
  <si>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</si>
  <si>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</si>
  <si>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</si>
  <si>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</si>
  <si>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</si>
  <si>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</si>
  <si>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</si>
  <si>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</si>
  <si>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</si>
  <si>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</si>
  <si>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</si>
  <si>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</si>
  <si>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</si>
  <si>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</si>
  <si>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</si>
  <si>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</si>
  <si>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</si>
  <si>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</si>
  <si>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</si>
  <si>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</si>
  <si>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</si>
  <si>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</si>
  <si>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</si>
  <si>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</si>
  <si>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</si>
  <si>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</si>
  <si>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</si>
  <si>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</si>
  <si>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</si>
  <si>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</si>
  <si>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</si>
  <si>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</si>
  <si>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</si>
  <si>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</si>
  <si>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</si>
  <si>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</si>
  <si>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</si>
  <si>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</si>
  <si>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</si>
  <si>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</si>
  <si>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</si>
  <si>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</si>
  <si>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</si>
  <si>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</si>
  <si>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</si>
  <si>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</si>
  <si>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</si>
  <si>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</si>
  <si>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</si>
  <si>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</si>
  <si>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</si>
  <si>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</si>
  <si>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</si>
  <si>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</si>
  <si>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</si>
  <si>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</si>
  <si>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</si>
  <si>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</si>
  <si>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</si>
  <si>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</si>
  <si>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</si>
  <si>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</si>
  <si>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</si>
  <si>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</si>
  <si>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</si>
  <si>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</si>
  <si>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</si>
  <si>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</si>
  <si>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</si>
  <si>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</si>
  <si>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</si>
  <si>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</si>
  <si>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</si>
  <si>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</si>
  <si>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</si>
  <si>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</si>
  <si>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</si>
  <si>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</si>
  <si>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</si>
  <si>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</si>
  <si>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</si>
  <si>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</si>
  <si>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</si>
  <si>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</si>
  <si>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</si>
  <si>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</si>
  <si>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</si>
  <si>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</si>
  <si>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</si>
  <si>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</si>
  <si>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</si>
  <si>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</si>
  <si>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</si>
  <si>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</si>
  <si>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</si>
  <si>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</si>
  <si>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</si>
  <si>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</si>
  <si>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</si>
  <si>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</si>
  <si>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</si>
  <si>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</si>
  <si>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</si>
  <si>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</si>
  <si>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</si>
  <si>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</si>
  <si>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</si>
  <si>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</si>
  <si>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</si>
  <si>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</si>
  <si>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</si>
  <si>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</si>
  <si>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</si>
  <si>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</si>
  <si>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</si>
  <si>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</si>
  <si>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</si>
  <si>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</si>
  <si>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</si>
  <si>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</si>
  <si>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</si>
  <si>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</si>
  <si>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</si>
  <si>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</si>
  <si>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</si>
  <si>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</si>
  <si>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</si>
  <si>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</si>
  <si>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</si>
  <si>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</si>
  <si>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</si>
  <si>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</si>
  <si>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</si>
  <si>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</si>
  <si>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</si>
  <si>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</si>
  <si>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</si>
  <si>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</si>
  <si>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</si>
  <si>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</si>
  <si>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</si>
  <si>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</si>
  <si>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</si>
  <si>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</si>
  <si>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</si>
  <si>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</si>
  <si>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</si>
  <si>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</si>
  <si>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</si>
  <si>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</si>
  <si>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</si>
  <si>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</si>
  <si>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</si>
  <si>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</si>
  <si>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</si>
  <si>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</si>
  <si>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</si>
  <si>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</si>
  <si>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</si>
  <si>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</si>
  <si>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</si>
  <si>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</si>
  <si>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</si>
  <si>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</si>
  <si>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</si>
  <si>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</si>
  <si>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</si>
  <si>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</si>
  <si>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</si>
  <si>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</si>
  <si>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</si>
  <si>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</si>
  <si>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</si>
  <si>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</si>
  <si>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</si>
  <si>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</si>
  <si>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</si>
  <si>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</si>
  <si>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</si>
  <si>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</si>
  <si>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</si>
  <si>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</si>
  <si>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</si>
  <si>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</si>
  <si>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</si>
  <si>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</si>
  <si>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</si>
  <si>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</si>
  <si>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</si>
  <si>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</si>
  <si>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</si>
  <si>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</si>
  <si>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</si>
  <si>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</si>
  <si>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</si>
  <si>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</si>
  <si>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</si>
  <si>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</si>
  <si>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</si>
  <si>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</si>
  <si>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</si>
  <si>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</si>
  <si>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</si>
  <si>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</si>
  <si>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</si>
  <si>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</si>
  <si>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</si>
  <si>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</si>
  <si>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</si>
  <si>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</si>
  <si>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</si>
  <si>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</si>
  <si>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</si>
  <si>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</si>
  <si>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</si>
  <si>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</si>
  <si>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</si>
  <si>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</si>
  <si>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</si>
  <si>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</si>
  <si>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</si>
  <si>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</si>
  <si>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</si>
  <si>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</si>
  <si>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</si>
  <si>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</si>
  <si>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</si>
  <si>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</si>
  <si>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</si>
  <si>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</si>
  <si>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</si>
  <si>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</si>
  <si>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</si>
  <si>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</si>
  <si>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</si>
  <si>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</si>
  <si>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</si>
  <si>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</si>
  <si>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</si>
  <si>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</si>
  <si>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</si>
  <si>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</si>
  <si>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</si>
  <si>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</si>
  <si>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</si>
  <si>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</si>
  <si>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</si>
  <si>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</si>
  <si>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</si>
  <si>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</si>
  <si>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</si>
  <si>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</si>
  <si>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</si>
  <si>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</si>
  <si>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</si>
  <si>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</si>
  <si>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</si>
  <si>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</si>
  <si>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</si>
  <si>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</si>
  <si>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</si>
  <si>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</si>
  <si>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</si>
  <si>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</si>
  <si>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</si>
  <si>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</si>
  <si>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</si>
  <si>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</si>
  <si>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</si>
  <si>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</si>
  <si>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</si>
  <si>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</si>
  <si>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</si>
  <si>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</si>
  <si>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</si>
  <si>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</si>
  <si>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</si>
  <si>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</si>
  <si>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</si>
  <si>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</si>
  <si>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</si>
  <si>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</si>
  <si>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</si>
  <si>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</si>
  <si>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</si>
  <si>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</si>
  <si>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</si>
  <si>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</si>
  <si>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</si>
  <si>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</si>
  <si>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</si>
  <si>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</si>
  <si>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</si>
  <si>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</si>
  <si>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</si>
  <si>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</si>
  <si>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</si>
  <si>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</si>
  <si>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</si>
  <si>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</si>
  <si>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</si>
  <si>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</si>
  <si>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</si>
  <si>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</si>
  <si>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</si>
  <si>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</si>
  <si>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</si>
  <si>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</si>
  <si>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</si>
  <si>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</si>
  <si>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</si>
  <si>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</si>
  <si>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</si>
  <si>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</si>
  <si>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</si>
  <si>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</si>
  <si>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</si>
  <si>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</si>
  <si>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</si>
  <si>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</si>
  <si>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</si>
  <si>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</si>
  <si>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</si>
  <si>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</si>
  <si>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</si>
  <si>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</si>
  <si>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</si>
  <si>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</si>
  <si>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</si>
  <si>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</si>
  <si>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</si>
  <si>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</si>
  <si>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</si>
  <si>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</si>
  <si>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</si>
  <si>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</si>
  <si>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</si>
  <si>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</si>
  <si>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</si>
  <si>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</si>
  <si>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</si>
  <si>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</si>
  <si>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</si>
  <si>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</si>
  <si>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</si>
  <si>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</si>
  <si>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</si>
  <si>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</si>
  <si>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</si>
  <si>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</si>
  <si>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</si>
  <si>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</si>
  <si>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</si>
  <si>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</si>
  <si>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</si>
  <si>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</si>
  <si>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</si>
  <si>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</si>
  <si>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</si>
  <si>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</si>
  <si>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</si>
  <si>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</si>
  <si>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</si>
  <si>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</si>
  <si>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</si>
  <si>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</si>
  <si>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</si>
  <si>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</si>
  <si>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</si>
  <si>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</si>
  <si>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</si>
  <si>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</si>
  <si>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</si>
  <si>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</si>
  <si>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</si>
  <si>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</si>
  <si>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</si>
  <si>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</si>
  <si>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</si>
  <si>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</si>
  <si>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</si>
  <si>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</si>
  <si>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</si>
  <si>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</si>
  <si>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</si>
  <si>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</si>
  <si>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</si>
  <si>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</si>
  <si>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</si>
  <si>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</si>
  <si>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</si>
  <si>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</si>
  <si>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</si>
  <si>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</si>
  <si>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</si>
  <si>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</si>
  <si>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</si>
  <si>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</si>
  <si>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</si>
  <si>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</si>
  <si>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</si>
  <si>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</si>
  <si>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</si>
  <si>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</si>
  <si>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</si>
  <si>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</si>
  <si>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</si>
  <si>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</si>
  <si>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</si>
  <si>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</si>
  <si>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</si>
  <si>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</si>
  <si>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</si>
  <si>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</si>
  <si>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</si>
  <si>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</si>
  <si>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</si>
  <si>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</si>
  <si>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</si>
  <si>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</si>
  <si>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</si>
  <si>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</si>
  <si>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</si>
  <si>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</si>
  <si>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</si>
  <si>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</si>
  <si>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</si>
  <si>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</si>
  <si>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</si>
  <si>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</si>
  <si>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</si>
  <si>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</si>
  <si>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</si>
  <si>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</si>
  <si>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</si>
  <si>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</si>
  <si>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</si>
  <si>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</si>
  <si>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</si>
  <si>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</si>
  <si>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</si>
  <si>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</si>
  <si>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</si>
  <si>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</si>
  <si>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</si>
  <si>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</si>
  <si>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</si>
  <si>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</si>
  <si>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</si>
  <si>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</si>
  <si>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</si>
  <si>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</si>
  <si>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</si>
  <si>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</si>
  <si>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</si>
  <si>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</si>
  <si>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</si>
  <si>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</si>
  <si>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</si>
  <si>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</si>
  <si>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</si>
  <si>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</si>
  <si>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</si>
  <si>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</si>
  <si>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</si>
  <si>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</si>
  <si>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</si>
  <si>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</si>
  <si>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</si>
  <si>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</si>
  <si>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</si>
  <si>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</si>
  <si>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</si>
  <si>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</si>
  <si>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</si>
  <si>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</si>
  <si>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</si>
  <si>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</si>
  <si>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</si>
  <si>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</si>
  <si>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</si>
  <si>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</si>
  <si>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</si>
  <si>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</si>
  <si>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</si>
  <si>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</si>
  <si>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</si>
  <si>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</si>
  <si>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</si>
  <si>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</si>
  <si>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</si>
  <si>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</si>
  <si>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</si>
  <si>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</si>
  <si>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</si>
  <si>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</si>
  <si>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</si>
  <si>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</si>
  <si>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</si>
  <si>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</si>
  <si>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</si>
  <si>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</si>
  <si>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</si>
  <si>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</si>
  <si>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</si>
  <si>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</si>
  <si>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</si>
  <si>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</si>
  <si>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</si>
  <si>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</si>
  <si>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</si>
  <si>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</si>
  <si>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</si>
  <si>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</si>
  <si>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</si>
  <si>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</si>
  <si>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</si>
  <si>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</si>
  <si>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</si>
  <si>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</si>
  <si>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</si>
  <si>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</si>
  <si>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</si>
  <si>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</si>
  <si>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</si>
  <si>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</si>
  <si>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</si>
  <si>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</si>
  <si>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</si>
  <si>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</si>
  <si>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</si>
  <si>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</si>
  <si>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</si>
  <si>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</si>
  <si>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</si>
  <si>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</si>
  <si>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</si>
  <si>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</si>
  <si>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</si>
  <si>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</si>
  <si>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</si>
  <si>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</si>
  <si>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</si>
  <si>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</si>
  <si>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</si>
  <si>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</si>
  <si>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</si>
  <si>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</si>
  <si>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</si>
  <si>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</si>
  <si>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</si>
  <si>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</si>
  <si>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</si>
  <si>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</si>
  <si>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</si>
  <si>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</si>
  <si>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</si>
  <si>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</si>
  <si>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</si>
  <si>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</si>
  <si>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</si>
  <si>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</si>
  <si>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</si>
  <si>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</si>
  <si>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</si>
  <si>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</si>
  <si>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</si>
  <si>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</si>
  <si>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</si>
  <si>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</si>
  <si>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</si>
  <si>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</si>
  <si>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</si>
  <si>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</si>
  <si>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</si>
  <si>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</si>
  <si>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</si>
  <si>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</si>
  <si>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</si>
  <si>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</si>
  <si>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</si>
  <si>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</si>
  <si>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</si>
  <si>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</si>
  <si>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</si>
  <si>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</si>
  <si>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</si>
  <si>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</si>
  <si>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</si>
  <si>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</si>
  <si>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</si>
  <si>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</si>
  <si>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</si>
  <si>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</si>
  <si>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</si>
  <si>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</si>
  <si>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</si>
  <si>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</si>
  <si>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</si>
  <si>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</si>
  <si>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</si>
  <si>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</si>
  <si>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</si>
  <si>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</si>
  <si>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</si>
  <si>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</si>
  <si>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</si>
  <si>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</si>
  <si>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</si>
  <si>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</si>
  <si>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</si>
  <si>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</si>
  <si>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</si>
  <si>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</si>
  <si>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</si>
  <si>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</si>
  <si>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</si>
  <si>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</si>
  <si>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</si>
  <si>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</si>
  <si>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</si>
  <si>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</si>
  <si>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</si>
  <si>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</si>
  <si>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</si>
  <si>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</si>
  <si>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</si>
  <si>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</si>
  <si>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</si>
  <si>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</si>
  <si>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</si>
  <si>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</si>
  <si>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</si>
  <si>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</si>
  <si>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</si>
  <si>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</si>
  <si>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</si>
  <si>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</si>
  <si>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</si>
  <si>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</si>
  <si>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</si>
  <si>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</si>
  <si>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</si>
  <si>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</si>
  <si>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</si>
  <si>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</si>
  <si>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</si>
  <si>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</si>
  <si>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</si>
  <si>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</si>
  <si>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</si>
  <si>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</si>
  <si>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</si>
  <si>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</si>
  <si>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</si>
  <si>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</si>
  <si>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</si>
  <si>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</si>
  <si>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</si>
  <si>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</si>
  <si>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</si>
  <si>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</si>
  <si>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</si>
  <si>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</si>
  <si>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</si>
  <si>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</si>
  <si>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</si>
  <si>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</si>
  <si>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</si>
  <si>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</si>
  <si>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</si>
  <si>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</si>
  <si>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</si>
  <si>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</si>
  <si>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</si>
  <si>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</si>
  <si>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</si>
  <si>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</si>
  <si>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</si>
  <si>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</si>
  <si>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</si>
  <si>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</si>
  <si>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</si>
  <si>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</si>
  <si>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</si>
  <si>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</si>
  <si>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</si>
  <si>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</si>
  <si>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</si>
  <si>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</si>
  <si>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</si>
  <si>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</si>
  <si>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</si>
  <si>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</si>
  <si>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</si>
  <si>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</si>
  <si>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</si>
  <si>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</si>
  <si>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</si>
  <si>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</si>
  <si>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</si>
  <si>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</si>
  <si>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</si>
  <si>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</si>
  <si>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</si>
  <si>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</si>
  <si>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</si>
  <si>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</si>
  <si>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</si>
  <si>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</si>
  <si>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</si>
  <si>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</si>
  <si>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</si>
  <si>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</si>
  <si>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</si>
  <si>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</si>
  <si>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</si>
  <si>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</si>
  <si>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</si>
  <si>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</si>
  <si>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</si>
  <si>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</si>
  <si>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</si>
  <si>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</si>
  <si>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</si>
  <si>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</si>
  <si>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</si>
  <si>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</si>
  <si>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</si>
  <si>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</si>
  <si>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</si>
  <si>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</si>
  <si>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</si>
  <si>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</si>
  <si>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</si>
  <si>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</si>
  <si>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</si>
  <si>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</si>
  <si>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</si>
  <si>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</si>
  <si>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</si>
  <si>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</si>
  <si>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</si>
  <si>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</si>
  <si>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</si>
  <si>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</si>
  <si>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</si>
  <si>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</si>
  <si>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</si>
  <si>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</si>
  <si>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</si>
  <si>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</si>
  <si>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</si>
  <si>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</si>
  <si>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</si>
  <si>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</si>
  <si>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</si>
  <si>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</si>
  <si>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</si>
  <si>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</si>
  <si>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</si>
  <si>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</si>
  <si>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</si>
  <si>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</si>
  <si>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</si>
  <si>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</si>
  <si>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</si>
  <si>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</si>
  <si>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</si>
  <si>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</si>
  <si>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</si>
  <si>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</si>
  <si>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</si>
  <si>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</si>
  <si>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</si>
  <si>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</si>
  <si>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</si>
  <si>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</si>
  <si>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</si>
  <si>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</si>
  <si>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</si>
  <si>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</si>
  <si>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</si>
  <si>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</si>
  <si>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</si>
  <si>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</si>
  <si>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</si>
  <si>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</si>
  <si>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</si>
  <si>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</si>
  <si>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</si>
  <si>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</si>
  <si>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</si>
  <si>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</si>
  <si>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</si>
  <si>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</si>
  <si>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</si>
  <si>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</si>
  <si>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</si>
  <si>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</si>
  <si>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</si>
  <si>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</si>
  <si>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</si>
  <si>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</si>
  <si>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</si>
  <si>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</si>
  <si>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</si>
  <si>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</si>
  <si>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</si>
  <si>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</si>
  <si>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</si>
  <si>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</si>
  <si>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</si>
  <si>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</si>
  <si>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</si>
  <si>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</si>
  <si>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</si>
  <si>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</si>
  <si>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</si>
  <si>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</si>
  <si>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</si>
  <si>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</si>
  <si>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</si>
  <si>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</si>
  <si>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</si>
  <si>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</si>
  <si>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</si>
  <si>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</si>
  <si>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</si>
  <si>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</si>
  <si>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</si>
  <si>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</si>
  <si>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</si>
  <si>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</si>
  <si>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</si>
  <si>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</si>
  <si>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</si>
  <si>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</si>
  <si>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</si>
  <si>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</si>
  <si>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</si>
  <si>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</si>
  <si>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</si>
  <si>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</si>
  <si>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</si>
  <si>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</si>
  <si>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</si>
  <si>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</si>
  <si>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</si>
  <si>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</si>
  <si>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</si>
  <si>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</si>
  <si>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</si>
  <si>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</si>
  <si>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</si>
  <si>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</si>
  <si>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</si>
  <si>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</si>
  <si>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</si>
  <si>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</si>
  <si>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</si>
  <si>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</si>
  <si>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</si>
  <si>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</si>
  <si>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</si>
  <si>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</si>
  <si>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</si>
  <si>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</si>
  <si>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</si>
  <si>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</si>
  <si>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</si>
  <si>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</si>
  <si>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</si>
  <si>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</si>
  <si>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</si>
  <si>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</si>
  <si>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</si>
  <si>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</si>
  <si>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</si>
  <si>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</si>
  <si>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</si>
  <si>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</si>
  <si>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</si>
  <si>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</si>
  <si>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</si>
  <si>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</si>
  <si>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</si>
  <si>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</si>
  <si>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</si>
  <si>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</si>
  <si>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</si>
  <si>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</si>
  <si>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</si>
  <si>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</si>
  <si>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</si>
  <si>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</si>
  <si>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</si>
  <si>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</si>
  <si>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</si>
  <si>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</si>
  <si>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</si>
  <si>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</si>
  <si>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</si>
  <si>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</si>
  <si>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</si>
  <si>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</si>
  <si>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</si>
  <si>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</si>
  <si>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</si>
  <si>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</si>
  <si>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</si>
  <si>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</si>
  <si>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</si>
  <si>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</si>
  <si>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</si>
  <si>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</si>
  <si>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</si>
  <si>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</si>
  <si>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</si>
  <si>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</si>
  <si>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</si>
  <si>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</si>
  <si>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</si>
  <si>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</si>
  <si>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</si>
  <si>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</si>
  <si>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</si>
  <si>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</si>
  <si>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</si>
  <si>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</si>
  <si>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</si>
  <si>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</si>
  <si>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</si>
  <si>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</si>
  <si>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</si>
  <si>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</si>
  <si>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</si>
  <si>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</si>
  <si>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</si>
  <si>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</si>
  <si>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</si>
  <si>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</si>
  <si>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</si>
  <si>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</si>
  <si>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</si>
  <si>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</si>
  <si>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</si>
  <si>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</si>
  <si>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</si>
  <si>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</si>
  <si>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</si>
  <si>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</si>
  <si>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</si>
  <si>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</si>
  <si>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</si>
  <si>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</si>
  <si>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</si>
  <si>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</si>
  <si>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</si>
  <si>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</si>
  <si>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</si>
  <si>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</si>
  <si>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</si>
  <si>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</si>
  <si>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</si>
  <si>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</si>
  <si>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</si>
  <si>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</si>
  <si>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</si>
  <si>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</si>
  <si>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</si>
  <si>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</si>
  <si>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</si>
  <si>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</si>
  <si>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</si>
  <si>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</si>
  <si>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</si>
  <si>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</si>
  <si>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</si>
  <si>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</si>
  <si>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</si>
  <si>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</si>
  <si>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</si>
  <si>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</si>
  <si>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</si>
  <si>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</si>
  <si>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</si>
  <si>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</si>
  <si>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</si>
  <si>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</si>
  <si>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</si>
  <si>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</si>
  <si>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</si>
  <si>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</si>
  <si>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</si>
  <si>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</si>
  <si>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</si>
  <si>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</si>
  <si>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</si>
  <si>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</si>
  <si>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</si>
  <si>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</si>
  <si>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</si>
  <si>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</si>
  <si>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</si>
  <si>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</si>
  <si>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</si>
  <si>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</si>
  <si>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</si>
  <si>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</si>
  <si>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</si>
  <si>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</si>
  <si>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</si>
  <si>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</si>
  <si>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</si>
  <si>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</si>
  <si>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</si>
  <si>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</si>
  <si>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</si>
  <si>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</si>
  <si>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</si>
  <si>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</si>
  <si>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</si>
  <si>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</si>
  <si>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</si>
  <si>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</si>
  <si>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</si>
  <si>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</si>
  <si>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</si>
  <si>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</si>
  <si>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</si>
  <si>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</si>
  <si>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</si>
  <si>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</si>
  <si>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</si>
  <si>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</si>
  <si>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</si>
  <si>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</si>
  <si>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</si>
  <si>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</si>
  <si>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</si>
  <si>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</si>
  <si>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</si>
  <si>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</si>
  <si>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</si>
  <si>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</si>
  <si>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</si>
  <si>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</si>
  <si>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</si>
  <si>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</si>
  <si>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</si>
  <si>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</si>
  <si>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</si>
  <si>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</si>
  <si>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</si>
  <si>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</si>
  <si>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</si>
  <si>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</si>
  <si>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</si>
  <si>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</si>
  <si>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</si>
  <si>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</si>
  <si>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</si>
  <si>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</si>
  <si>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</si>
  <si>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</si>
  <si>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</si>
  <si>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</si>
  <si>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</si>
  <si>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</si>
  <si>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</si>
  <si>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</si>
  <si>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</si>
  <si>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</si>
  <si>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</si>
  <si>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</si>
  <si>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</si>
  <si>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</si>
  <si>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</si>
  <si>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</si>
  <si>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</si>
  <si>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</si>
  <si>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</si>
  <si>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</si>
  <si>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</si>
  <si>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</si>
  <si>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</si>
  <si>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</si>
  <si>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</si>
  <si>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</si>
  <si>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</si>
  <si>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</si>
  <si>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</si>
  <si>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</si>
  <si>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</si>
  <si>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</si>
  <si>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</si>
  <si>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</si>
  <si>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</si>
  <si>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</si>
  <si>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</si>
  <si>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</si>
  <si>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</si>
  <si>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</si>
  <si>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</si>
  <si>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</si>
  <si>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</si>
  <si>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</si>
  <si>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</si>
  <si>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</si>
  <si>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</si>
  <si>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</si>
  <si>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</si>
  <si>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</si>
  <si>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</si>
  <si>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</si>
  <si>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</si>
  <si>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</si>
  <si>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</si>
  <si>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</si>
  <si>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</si>
  <si>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</si>
  <si>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</si>
  <si>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</si>
  <si>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</si>
  <si>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</si>
  <si>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</si>
  <si>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</si>
  <si>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</si>
  <si>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</si>
  <si>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</si>
  <si>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</si>
  <si>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</si>
  <si>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</si>
  <si>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</si>
  <si>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</si>
  <si>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</si>
  <si>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</si>
  <si>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</si>
  <si>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</si>
  <si>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</si>
  <si>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</si>
  <si>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</si>
  <si>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</si>
  <si>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</si>
  <si>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</si>
  <si>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</si>
  <si>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</si>
  <si>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</si>
  <si>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</si>
  <si>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</si>
  <si>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</si>
  <si>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</si>
  <si>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</si>
  <si>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</si>
  <si>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</si>
  <si>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</si>
  <si>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</si>
  <si>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</si>
  <si>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</si>
  <si>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</si>
  <si>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</si>
  <si>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</si>
  <si>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</si>
  <si>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</si>
  <si>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</si>
  <si>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</si>
  <si>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</si>
  <si>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</si>
  <si>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</si>
  <si>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</si>
  <si>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</si>
  <si>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</si>
  <si>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</si>
  <si>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</si>
  <si>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</si>
  <si>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</si>
  <si>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</si>
  <si>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</si>
  <si>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</si>
  <si>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</si>
  <si>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</si>
  <si>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</si>
  <si>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</si>
  <si>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</si>
  <si>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</si>
  <si>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</si>
  <si>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</si>
  <si>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</si>
  <si>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</si>
  <si>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</si>
  <si>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</si>
  <si>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</si>
  <si>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</si>
  <si>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</si>
  <si>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</si>
  <si>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</si>
  <si>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</si>
  <si>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</si>
  <si>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</si>
  <si>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</si>
  <si>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</si>
  <si>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</si>
  <si>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</si>
  <si>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</si>
  <si>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</si>
  <si>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</si>
  <si>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</si>
  <si>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</si>
  <si>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</si>
  <si>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</si>
  <si>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</si>
  <si>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</si>
  <si>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</si>
  <si>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</si>
  <si>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</si>
  <si>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</si>
  <si>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</si>
  <si>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</si>
  <si>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</si>
  <si>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</si>
  <si>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</si>
  <si>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</si>
  <si>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</si>
  <si>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</si>
  <si>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</si>
  <si>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</si>
  <si>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</si>
  <si>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</si>
  <si>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</si>
  <si>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</si>
  <si>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</si>
  <si>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</si>
  <si>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</si>
  <si>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</si>
  <si>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</si>
  <si>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</si>
  <si>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</si>
  <si>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</si>
  <si>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</si>
  <si>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</si>
  <si>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</si>
  <si>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</si>
  <si>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</si>
  <si>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</si>
  <si>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</si>
  <si>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</si>
  <si>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</si>
  <si>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</si>
  <si>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</si>
  <si>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</si>
  <si>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</si>
  <si>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</si>
  <si>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</si>
  <si>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</si>
  <si>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</si>
  <si>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</si>
  <si>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</si>
  <si>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</si>
  <si>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</si>
  <si>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</si>
  <si>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</si>
  <si>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</si>
  <si>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</si>
  <si>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</si>
  <si>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</si>
  <si>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</si>
  <si>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</si>
  <si>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</si>
  <si>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</si>
  <si>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</si>
  <si>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</si>
  <si>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</si>
  <si>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</si>
  <si>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</si>
  <si>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</si>
  <si>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</si>
  <si>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</si>
  <si>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</si>
  <si>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</si>
  <si>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</si>
  <si>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</si>
  <si>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</si>
  <si>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</si>
  <si>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</si>
  <si>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</si>
  <si>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</si>
  <si>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</si>
  <si>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</si>
  <si>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</si>
  <si>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</si>
  <si>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</si>
  <si>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</si>
  <si>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</si>
  <si>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</si>
  <si>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</si>
  <si>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</si>
  <si>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</si>
  <si>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</si>
  <si>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</si>
  <si>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</si>
  <si>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</si>
  <si>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</si>
  <si>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</si>
  <si>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</si>
  <si>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</si>
  <si>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</si>
  <si>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</si>
  <si>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</si>
  <si>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</si>
  <si>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</si>
  <si>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</si>
  <si>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</si>
  <si>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</si>
  <si>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</si>
  <si>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</si>
  <si>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</si>
  <si>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</si>
  <si>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</si>
  <si>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</si>
  <si>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</si>
  <si>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</si>
  <si>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</si>
  <si>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</si>
  <si>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</si>
  <si>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</si>
  <si>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</si>
  <si>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</si>
  <si>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</si>
  <si>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</si>
  <si>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</si>
  <si>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</si>
  <si>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</si>
  <si>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</si>
  <si>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</si>
  <si>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</si>
  <si>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</si>
  <si>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</si>
  <si>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</si>
  <si>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</si>
  <si>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</si>
  <si>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</si>
  <si>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</si>
  <si>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</si>
  <si>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</si>
  <si>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</si>
  <si>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</si>
  <si>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</si>
  <si>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</si>
  <si>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</si>
  <si>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</si>
  <si>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</si>
  <si>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</si>
  <si>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</si>
  <si>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</si>
  <si>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</si>
  <si>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</si>
  <si>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</si>
  <si>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</si>
  <si>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</si>
  <si>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</si>
  <si>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</si>
  <si>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</si>
  <si>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</si>
  <si>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</si>
  <si>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</si>
  <si>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</si>
  <si>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</si>
  <si>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</si>
  <si>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</si>
  <si>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</si>
  <si>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</si>
  <si>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</si>
  <si>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</si>
  <si>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</si>
  <si>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</si>
  <si>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</si>
  <si>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</si>
  <si>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</si>
  <si>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</si>
  <si>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</si>
  <si>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</si>
  <si>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</si>
  <si>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</si>
  <si>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</si>
  <si>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</si>
  <si>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</si>
  <si>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</si>
  <si>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</si>
  <si>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</si>
  <si>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</si>
  <si>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</si>
  <si>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</si>
  <si>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</si>
  <si>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</si>
  <si>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</si>
  <si>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</si>
  <si>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</si>
  <si>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</si>
  <si>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</si>
  <si>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</si>
  <si>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</si>
  <si>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</si>
  <si>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</si>
  <si>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</si>
  <si>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</si>
  <si>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</si>
  <si>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</si>
  <si>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</si>
  <si>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</si>
  <si>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</si>
  <si>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</si>
  <si>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</si>
  <si>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</si>
  <si>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</si>
  <si>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</si>
  <si>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</si>
  <si>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</si>
  <si>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</si>
  <si>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</si>
  <si>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</si>
  <si>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</si>
  <si>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</si>
  <si>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</si>
  <si>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</si>
  <si>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</si>
  <si>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</si>
  <si>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</si>
  <si>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</si>
  <si>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</si>
  <si>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</si>
  <si>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</si>
  <si>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</si>
  <si>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</si>
  <si>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</si>
  <si>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</si>
  <si>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</si>
  <si>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</si>
  <si>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</si>
  <si>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</si>
  <si>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</si>
  <si>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</si>
  <si>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</si>
  <si>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</si>
  <si>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</si>
  <si>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</si>
  <si>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</si>
  <si>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</si>
  <si>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</si>
  <si>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</si>
  <si>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</si>
  <si>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</si>
  <si>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</si>
  <si>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</si>
  <si>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</si>
  <si>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</si>
  <si>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</si>
  <si>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</si>
  <si>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</si>
  <si>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</si>
  <si>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</si>
  <si>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</si>
  <si>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</si>
  <si>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</si>
  <si>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</si>
  <si>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</si>
  <si>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</si>
  <si>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</si>
  <si>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</si>
  <si>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</si>
  <si>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</si>
  <si>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</si>
  <si>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</si>
  <si>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</si>
  <si>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</si>
  <si>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</si>
  <si>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</si>
  <si>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</si>
  <si>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</si>
  <si>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</si>
  <si>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</si>
  <si>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</si>
  <si>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</si>
  <si>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</si>
  <si>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</si>
  <si>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</si>
  <si>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</si>
  <si>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</si>
  <si>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</si>
  <si>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</si>
  <si>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</si>
  <si>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</si>
  <si>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</si>
  <si>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</si>
  <si>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</si>
  <si>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</si>
  <si>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</si>
  <si>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</si>
  <si>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</si>
  <si>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</si>
  <si>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</si>
  <si>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</si>
  <si>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</si>
  <si>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</si>
  <si>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</si>
  <si>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</si>
  <si>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</si>
  <si>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</si>
  <si>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</si>
  <si>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</si>
  <si>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</si>
  <si>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</si>
  <si>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</si>
  <si>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</si>
  <si>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</si>
  <si>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</si>
  <si>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</si>
  <si>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</si>
  <si>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</si>
  <si>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</si>
  <si>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</si>
  <si>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</si>
  <si>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</si>
  <si>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</si>
  <si>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</si>
  <si>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</si>
  <si>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</si>
  <si>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</si>
  <si>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</si>
  <si>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</si>
  <si>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</si>
  <si>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</si>
  <si>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</si>
  <si>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</si>
  <si>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</si>
  <si>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</si>
  <si>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</si>
  <si>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</si>
  <si>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</si>
  <si>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</si>
  <si>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</si>
  <si>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</si>
  <si>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</si>
  <si>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</si>
  <si>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</si>
  <si>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</si>
  <si>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</si>
  <si>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</si>
  <si>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</si>
  <si>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</si>
  <si>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</si>
  <si>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</si>
  <si>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</si>
  <si>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</si>
  <si>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</si>
  <si>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</si>
  <si>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</si>
  <si>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</si>
  <si>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</si>
  <si>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</si>
  <si>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</si>
  <si>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</si>
  <si>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</si>
  <si>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</si>
  <si>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</si>
  <si>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</si>
  <si>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</si>
  <si>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</si>
  <si>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</si>
  <si>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</si>
  <si>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</si>
  <si>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</si>
  <si>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</si>
  <si>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</si>
  <si>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</si>
  <si>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</si>
  <si>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</si>
  <si>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</si>
  <si>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</si>
  <si>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</si>
  <si>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</si>
  <si>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</si>
  <si>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</si>
  <si>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</si>
  <si>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</si>
  <si>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</si>
  <si>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</si>
  <si>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</si>
  <si>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</si>
  <si>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</si>
  <si>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</si>
  <si>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</si>
  <si>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</si>
  <si>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</si>
  <si>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</si>
  <si>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</si>
  <si>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</si>
  <si>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</si>
  <si>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</si>
  <si>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</si>
  <si>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</si>
  <si>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</si>
  <si>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</si>
  <si>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</si>
  <si>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</si>
  <si>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</si>
  <si>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</si>
  <si>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</si>
  <si>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</si>
  <si>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</si>
  <si>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</si>
  <si>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</si>
  <si>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</si>
  <si>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</si>
  <si>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</si>
  <si>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</si>
  <si>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</si>
  <si>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</si>
  <si>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</si>
  <si>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</si>
  <si>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</si>
  <si>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</si>
  <si>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</si>
  <si>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</si>
  <si>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</si>
  <si>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</si>
  <si>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</si>
  <si>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</si>
  <si>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</si>
  <si>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</si>
  <si>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</si>
  <si>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</si>
  <si>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</si>
  <si>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</si>
  <si>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</si>
  <si>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</si>
  <si>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</si>
  <si>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</si>
  <si>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</si>
  <si>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</si>
  <si>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</si>
  <si>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</si>
  <si>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</si>
  <si>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</si>
  <si>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</si>
  <si>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</si>
  <si>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</si>
  <si>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</si>
  <si>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</si>
  <si>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</si>
  <si>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</si>
  <si>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</si>
  <si>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</si>
  <si>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</si>
  <si>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</si>
  <si>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</si>
  <si>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</si>
  <si>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</si>
  <si>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</si>
  <si>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</si>
  <si>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</si>
  <si>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</si>
  <si>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</si>
  <si>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</si>
  <si>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</si>
  <si>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</si>
  <si>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</si>
  <si>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</si>
  <si>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</si>
  <si>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</si>
  <si>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</si>
  <si>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</si>
  <si>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</si>
  <si>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</si>
  <si>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</si>
  <si>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</si>
  <si>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</si>
  <si>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</si>
  <si>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</si>
  <si>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</si>
  <si>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</si>
  <si>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</si>
  <si>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</si>
  <si>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</si>
  <si>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</si>
  <si>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</si>
  <si>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</si>
  <si>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</si>
  <si>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</si>
  <si>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</si>
  <si>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</si>
  <si>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</si>
  <si>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</si>
  <si>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</si>
  <si>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</si>
  <si>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</si>
  <si>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</si>
  <si>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</si>
  <si>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</si>
  <si>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</si>
  <si>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</si>
  <si>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</si>
  <si>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</si>
  <si>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</si>
  <si>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</si>
  <si>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</si>
  <si>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</si>
  <si>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</si>
  <si>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</si>
  <si>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</si>
  <si>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</si>
  <si>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</si>
  <si>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</si>
  <si>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</si>
  <si>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</si>
  <si>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</si>
  <si>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</si>
  <si>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</si>
  <si>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</si>
  <si>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</si>
  <si>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</si>
  <si>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</si>
  <si>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</si>
  <si>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</si>
  <si>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</si>
  <si>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</si>
  <si>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</si>
  <si>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</si>
  <si>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</si>
  <si>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</si>
  <si>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</si>
  <si>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</si>
  <si>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</si>
  <si>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</si>
  <si>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</si>
  <si>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</si>
  <si>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</si>
  <si>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</si>
  <si>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</si>
  <si>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</si>
  <si>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</si>
  <si>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</si>
  <si>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</si>
  <si>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</si>
  <si>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</si>
  <si>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</si>
  <si>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</si>
  <si>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</si>
  <si>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</si>
  <si>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</si>
  <si>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</si>
  <si>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</si>
  <si>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</si>
  <si>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</si>
  <si>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</si>
  <si>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</si>
  <si>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</si>
  <si>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</si>
  <si>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</si>
  <si>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</si>
  <si>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</si>
  <si>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</si>
  <si>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</si>
  <si>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</si>
  <si>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</si>
  <si>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</si>
  <si>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</si>
  <si>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</si>
  <si>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</si>
  <si>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</si>
  <si>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</si>
  <si>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</si>
  <si>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</si>
  <si>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</si>
  <si>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</si>
  <si>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</si>
  <si>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</si>
  <si>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</si>
  <si>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</si>
  <si>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</si>
  <si>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</si>
  <si>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</si>
  <si>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</si>
  <si>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</si>
  <si>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</si>
  <si>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</si>
  <si>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</si>
  <si>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</si>
  <si>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</si>
  <si>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</si>
  <si>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</si>
  <si>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</si>
  <si>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</si>
  <si>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</si>
  <si>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</si>
  <si>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</si>
  <si>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</si>
  <si>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</si>
  <si>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</si>
  <si>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</si>
  <si>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</si>
  <si>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</si>
  <si>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</si>
  <si>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</si>
  <si>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</si>
  <si>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</si>
  <si>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</si>
  <si>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</si>
  <si>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</si>
  <si>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</si>
  <si>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</si>
  <si>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</si>
  <si>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</si>
  <si>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</si>
  <si>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</si>
  <si>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</si>
  <si>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</si>
  <si>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</si>
  <si>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</si>
  <si>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</si>
  <si>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</si>
  <si>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</si>
  <si>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</si>
  <si>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</si>
  <si>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</si>
  <si>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</si>
  <si>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</si>
  <si>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</si>
  <si>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</si>
  <si>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</si>
  <si>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</si>
  <si>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</si>
  <si>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</si>
  <si>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</si>
  <si>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</si>
  <si>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</si>
  <si>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</si>
  <si>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</si>
  <si>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</si>
  <si>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</si>
  <si>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</si>
  <si>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</si>
  <si>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</si>
  <si>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</si>
  <si>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</si>
  <si>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</si>
  <si>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</si>
  <si>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</si>
  <si>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</si>
  <si>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</si>
  <si>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</si>
  <si>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</si>
  <si>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</si>
  <si>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</si>
  <si>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</si>
  <si>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</si>
  <si>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</si>
  <si>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</si>
  <si>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</si>
  <si>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</si>
  <si>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</si>
  <si>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</si>
  <si>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</si>
  <si>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</si>
  <si>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</si>
  <si>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</si>
  <si>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</si>
  <si>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</si>
  <si>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</si>
  <si>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</si>
  <si>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</si>
  <si>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</si>
  <si>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</si>
  <si>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</si>
  <si>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</si>
  <si>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</si>
  <si>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</si>
  <si>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</si>
  <si>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</si>
  <si>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</si>
  <si>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</si>
  <si>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</si>
  <si>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</si>
  <si>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</si>
  <si>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</si>
  <si>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</si>
  <si>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</si>
  <si>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</si>
  <si>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</si>
  <si>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</si>
  <si>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</si>
  <si>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</si>
  <si>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</si>
  <si>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</si>
  <si>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</si>
  <si>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</si>
  <si>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</si>
  <si>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</si>
  <si>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</si>
  <si>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</si>
  <si>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</si>
  <si>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</si>
  <si>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</si>
  <si>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</si>
  <si>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</si>
  <si>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</si>
  <si>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</si>
  <si>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</si>
  <si>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</si>
  <si>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</si>
  <si>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</si>
  <si>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</si>
  <si>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</si>
  <si>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</si>
  <si>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</si>
  <si>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</si>
  <si>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</si>
  <si>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</si>
  <si>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</si>
  <si>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</si>
  <si>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</si>
  <si>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</si>
  <si>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</si>
  <si>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</si>
  <si>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</si>
  <si>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</si>
  <si>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</si>
  <si>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</si>
  <si>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</si>
  <si>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</si>
  <si>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</si>
  <si>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</si>
  <si>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</si>
  <si>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</si>
  <si>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</si>
  <si>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</si>
  <si>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</si>
  <si>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</si>
  <si>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</si>
  <si>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</si>
  <si>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</si>
  <si>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</si>
  <si>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</si>
  <si>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</si>
  <si>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</si>
  <si>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</si>
  <si>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</si>
  <si>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</si>
  <si>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</si>
  <si>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</si>
  <si>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</si>
  <si>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</si>
  <si>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</si>
  <si>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</si>
  <si>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</si>
  <si>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</si>
  <si>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</si>
  <si>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</si>
  <si>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</si>
  <si>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</si>
  <si>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</si>
  <si>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</si>
  <si>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</si>
  <si>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</si>
  <si>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</si>
  <si>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</si>
  <si>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</si>
  <si>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</si>
  <si>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</si>
  <si>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</si>
  <si>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</si>
  <si>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</si>
  <si>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</si>
  <si>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</si>
  <si>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</si>
  <si>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</si>
  <si>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</si>
  <si>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</si>
  <si>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</si>
  <si>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</si>
  <si>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</si>
  <si>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</si>
  <si>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</si>
  <si>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</si>
  <si>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</si>
  <si>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</si>
  <si>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</si>
  <si>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</si>
  <si>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</si>
  <si>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</si>
  <si>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</si>
  <si>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</si>
  <si>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</si>
  <si>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</si>
  <si>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</si>
  <si>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</si>
  <si>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</si>
  <si>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</si>
  <si>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</si>
  <si>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</si>
  <si>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</si>
  <si>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</si>
  <si>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</si>
  <si>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</si>
  <si>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</si>
  <si>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</si>
  <si>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</si>
  <si>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</si>
  <si>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</si>
  <si>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</si>
  <si>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</si>
  <si>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</si>
  <si>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</si>
  <si>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</si>
  <si>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</si>
  <si>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</si>
  <si>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</si>
  <si>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</si>
  <si>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</si>
  <si>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</si>
  <si>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</si>
  <si>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</si>
  <si>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</si>
  <si>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</si>
  <si>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</si>
  <si>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</si>
  <si>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</si>
  <si>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</si>
  <si>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</si>
  <si>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</si>
  <si>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</si>
  <si>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</si>
  <si>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</si>
  <si>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</si>
  <si>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</si>
  <si>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</si>
  <si>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</si>
  <si>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</si>
  <si>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</si>
  <si>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</si>
  <si>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</si>
  <si>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</si>
  <si>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</si>
  <si>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</si>
  <si>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</si>
  <si>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</si>
  <si>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</si>
  <si>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</si>
  <si>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</si>
  <si>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</si>
  <si>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</si>
  <si>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</si>
  <si>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</si>
  <si>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</si>
  <si>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</si>
  <si>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</si>
  <si>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</si>
  <si>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</si>
  <si>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</si>
  <si>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</si>
  <si>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</si>
  <si>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</si>
  <si>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</si>
  <si>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</si>
  <si>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</si>
  <si>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</si>
  <si>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</si>
  <si>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</si>
  <si>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</si>
  <si>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</si>
  <si>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</si>
  <si>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</si>
  <si>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</si>
  <si>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</si>
  <si>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</si>
  <si>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</si>
  <si>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</si>
  <si>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</si>
  <si>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</si>
  <si>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</si>
  <si>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</si>
  <si>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</si>
  <si>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</si>
  <si>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</si>
  <si>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</si>
  <si>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</si>
  <si>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</si>
  <si>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</si>
  <si>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</si>
  <si>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</si>
  <si>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</si>
  <si>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</si>
  <si>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</si>
  <si>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</si>
  <si>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</si>
  <si>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</si>
  <si>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</si>
  <si>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</si>
  <si>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</si>
  <si>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</si>
  <si>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</si>
  <si>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</si>
  <si>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</si>
  <si>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</si>
  <si>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</si>
  <si>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</si>
  <si>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</si>
  <si>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</si>
  <si>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</si>
  <si>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</si>
  <si>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</si>
  <si>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</si>
  <si>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</si>
  <si>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</si>
  <si>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</si>
  <si>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</si>
  <si>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</si>
  <si>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</si>
  <si>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</si>
  <si>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</si>
  <si>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</si>
  <si>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</si>
  <si>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</si>
  <si>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</si>
  <si>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</si>
  <si>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</si>
  <si>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</si>
  <si>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</si>
  <si>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</si>
  <si>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</si>
  <si>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</si>
  <si>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</si>
  <si>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</si>
  <si>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</si>
  <si>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</si>
  <si>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</si>
  <si>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</si>
  <si>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</si>
  <si>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</si>
  <si>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</si>
  <si>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</si>
  <si>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</si>
  <si>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</si>
  <si>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</si>
  <si>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</si>
  <si>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</si>
  <si>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</si>
  <si>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</si>
  <si>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</si>
  <si>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</si>
  <si>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</si>
  <si>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</si>
  <si>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</si>
  <si>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</si>
  <si>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</si>
  <si>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</si>
  <si>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</si>
  <si>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</si>
  <si>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</si>
  <si>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</si>
  <si>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</si>
  <si>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</si>
  <si>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</si>
  <si>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</si>
  <si>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</si>
  <si>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</si>
  <si>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</si>
  <si>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</si>
  <si>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</si>
  <si>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</si>
  <si>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</si>
  <si>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</si>
  <si>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</si>
  <si>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</si>
  <si>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</si>
  <si>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</si>
  <si>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</si>
  <si>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</si>
  <si>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</si>
  <si>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</si>
  <si>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</si>
  <si>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</si>
  <si>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</si>
  <si>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</si>
  <si>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</si>
  <si>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</si>
  <si>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</si>
  <si>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</si>
  <si>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</si>
  <si>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</si>
  <si>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</si>
  <si>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</si>
  <si>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</si>
  <si>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</si>
  <si>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</si>
  <si>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</si>
  <si>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</si>
  <si>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</si>
  <si>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</si>
  <si>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</si>
  <si>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</si>
  <si>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</si>
  <si>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</si>
  <si>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</si>
  <si>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</si>
  <si>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</si>
  <si>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</si>
  <si>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</si>
  <si>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</si>
  <si>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</si>
  <si>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</si>
  <si>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</si>
  <si>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</si>
  <si>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</si>
  <si>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</si>
  <si>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</si>
  <si>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</si>
  <si>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</si>
  <si>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</si>
  <si>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</si>
  <si>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</si>
  <si>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</si>
  <si>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</si>
  <si>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</si>
  <si>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</si>
  <si>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</si>
  <si>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</si>
  <si>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</si>
  <si>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</si>
  <si>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</si>
  <si>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</si>
  <si>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</si>
  <si>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</si>
  <si>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</si>
  <si>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</si>
  <si>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</si>
  <si>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</si>
  <si>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</si>
  <si>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</si>
  <si>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</si>
  <si>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</si>
  <si>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</si>
  <si>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</si>
  <si>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</si>
  <si>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</si>
  <si>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</si>
  <si>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</si>
  <si>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</si>
  <si>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</si>
  <si>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</si>
  <si>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</si>
  <si>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</si>
  <si>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</si>
  <si>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</si>
  <si>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</si>
  <si>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</si>
  <si>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</si>
  <si>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</si>
  <si>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</si>
  <si>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</si>
  <si>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</si>
  <si>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</si>
  <si>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</si>
  <si>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</si>
  <si>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</si>
  <si>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</si>
  <si>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</si>
  <si>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</si>
  <si>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</si>
  <si>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</si>
  <si>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</si>
  <si>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</si>
  <si>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</si>
  <si>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</si>
  <si>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</si>
  <si>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</si>
  <si>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</si>
  <si>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</si>
  <si>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</si>
  <si>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</si>
  <si>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</si>
  <si>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</si>
  <si>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</si>
  <si>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</si>
  <si>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</si>
  <si>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</si>
  <si>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</si>
  <si>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</si>
  <si>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</si>
  <si>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</si>
  <si>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</si>
  <si>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</si>
  <si>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</si>
  <si>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</si>
  <si>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</si>
  <si>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</si>
  <si>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</si>
  <si>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</si>
  <si>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</si>
  <si>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</si>
  <si>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</si>
  <si>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</si>
  <si>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</si>
  <si>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</si>
  <si>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</si>
  <si>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</si>
  <si>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</si>
  <si>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</si>
  <si>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</si>
  <si>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</si>
  <si>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</si>
  <si>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</si>
  <si>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</si>
  <si>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</si>
  <si>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</si>
  <si>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</si>
  <si>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</si>
  <si>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</si>
  <si>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</si>
  <si>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</si>
  <si>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</si>
  <si>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</si>
  <si>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</si>
  <si>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</si>
  <si>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</si>
  <si>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</si>
  <si>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</si>
  <si>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</si>
  <si>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</si>
  <si>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</si>
  <si>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</si>
  <si>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</si>
  <si>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</si>
  <si>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</si>
  <si>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</si>
  <si>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</si>
  <si>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</si>
  <si>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</si>
  <si>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</si>
  <si>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</si>
  <si>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</si>
  <si>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</si>
  <si>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</si>
  <si>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</si>
  <si>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</si>
  <si>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</si>
  <si>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</si>
  <si>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</si>
  <si>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</si>
  <si>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</si>
  <si>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</si>
  <si>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</si>
  <si>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</si>
  <si>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</si>
  <si>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</si>
  <si>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</si>
  <si>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</si>
  <si>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</si>
  <si>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</si>
  <si>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</si>
  <si>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</si>
  <si>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</si>
  <si>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</si>
  <si>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</si>
  <si>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</si>
  <si>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</si>
  <si>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</si>
  <si>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</si>
  <si>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</si>
  <si>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</si>
  <si>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</si>
  <si>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</si>
  <si>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</si>
  <si>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</si>
  <si>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</si>
  <si>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</si>
  <si>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</si>
  <si>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</si>
  <si>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</si>
  <si>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</si>
  <si>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</si>
  <si>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</si>
  <si>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</si>
  <si>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</si>
  <si>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</si>
  <si>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</si>
  <si>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</si>
  <si>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</si>
  <si>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</si>
  <si>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</si>
  <si>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</si>
  <si>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</si>
  <si>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</si>
  <si>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</si>
  <si>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</si>
  <si>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</si>
  <si>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</si>
  <si>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</si>
  <si>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</si>
  <si>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</si>
  <si>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</si>
  <si>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</si>
  <si>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</si>
  <si>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</si>
  <si>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</si>
  <si>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</si>
  <si>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</si>
  <si>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</si>
  <si>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</si>
  <si>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</si>
  <si>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</si>
  <si>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</si>
  <si>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</si>
  <si>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</si>
  <si>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</si>
  <si>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</si>
  <si>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</si>
  <si>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</si>
  <si>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</si>
  <si>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</si>
  <si>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</si>
  <si>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</si>
  <si>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</si>
  <si>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</si>
  <si>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</si>
  <si>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</si>
  <si>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</si>
  <si>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</si>
  <si>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</si>
  <si>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</si>
  <si>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</si>
  <si>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</si>
  <si>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</si>
  <si>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</si>
  <si>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</si>
  <si>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</si>
  <si>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</si>
  <si>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</si>
  <si>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</si>
  <si>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</si>
  <si>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</si>
  <si>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</si>
  <si>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</si>
  <si>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</si>
  <si>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</si>
  <si>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</si>
  <si>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</si>
  <si>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</si>
  <si>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</si>
  <si>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</si>
  <si>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</si>
  <si>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</si>
  <si>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</si>
  <si>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</si>
  <si>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</si>
  <si>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</si>
  <si>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</si>
  <si>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</si>
  <si>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</si>
  <si>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</si>
  <si>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</si>
  <si>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</si>
  <si>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</si>
  <si>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</si>
  <si>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</si>
  <si>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</si>
  <si>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</si>
  <si>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</si>
  <si>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</si>
  <si>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</si>
  <si>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</si>
  <si>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</si>
  <si>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</si>
  <si>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</si>
  <si>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</si>
  <si>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</si>
  <si>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</si>
  <si>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</si>
  <si>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</si>
  <si>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</si>
  <si>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</si>
  <si>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</si>
  <si>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</si>
  <si>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</si>
  <si>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</si>
  <si>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</si>
  <si>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</si>
  <si>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</si>
  <si>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</si>
  <si>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</si>
  <si>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</si>
  <si>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</si>
  <si>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</si>
  <si>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</si>
  <si>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</si>
  <si>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</si>
  <si>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</si>
  <si>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</si>
  <si>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</si>
  <si>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</si>
  <si>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</si>
  <si>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</si>
  <si>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</si>
  <si>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</si>
  <si>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</si>
  <si>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</si>
  <si>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</si>
  <si>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</si>
  <si>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</si>
  <si>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</si>
  <si>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</si>
  <si>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</si>
  <si>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</si>
  <si>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</si>
  <si>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</si>
  <si>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</si>
  <si>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</si>
  <si>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</si>
  <si>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</si>
  <si>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</si>
  <si>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</si>
  <si>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</si>
  <si>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</si>
  <si>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</si>
  <si>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</si>
  <si>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</si>
  <si>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</si>
  <si>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</si>
  <si>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</si>
  <si>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</si>
  <si>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</si>
  <si>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</si>
  <si>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</si>
  <si>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</si>
  <si>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</si>
  <si>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</si>
  <si>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</si>
  <si>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</si>
  <si>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</si>
  <si>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</si>
  <si>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</si>
  <si>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</si>
  <si>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</si>
  <si>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</si>
  <si>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</si>
  <si>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</si>
  <si>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</si>
  <si>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</si>
  <si>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</si>
  <si>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</si>
  <si>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</si>
  <si>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</si>
  <si>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</si>
  <si>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</si>
  <si>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</si>
  <si>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</si>
  <si>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</si>
  <si>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</si>
  <si>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</si>
  <si>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</si>
  <si>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</si>
  <si>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</si>
  <si>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</si>
  <si>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</si>
  <si>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</si>
  <si>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</si>
  <si>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</si>
  <si>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</si>
  <si>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</si>
  <si>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</si>
  <si>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</si>
  <si>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</si>
  <si>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</si>
  <si>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</si>
  <si>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</si>
  <si>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</si>
  <si>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</si>
  <si>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</si>
  <si>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</si>
  <si>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</si>
  <si>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</si>
  <si>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</si>
  <si>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</si>
  <si>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</si>
  <si>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</si>
  <si>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</si>
  <si>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</si>
  <si>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</si>
  <si>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</si>
  <si>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</si>
  <si>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</si>
  <si>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</si>
  <si>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</si>
  <si>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</si>
  <si>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</si>
  <si>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</si>
  <si>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</si>
  <si>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</si>
  <si>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</si>
  <si>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</si>
  <si>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</si>
  <si>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</si>
  <si>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</si>
  <si>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</si>
  <si>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</si>
  <si>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</si>
  <si>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</si>
  <si>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</si>
  <si>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</si>
  <si>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</si>
  <si>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</si>
  <si>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</si>
  <si>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</si>
  <si>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</si>
  <si>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</si>
  <si>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</si>
  <si>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</si>
  <si>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</si>
  <si>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</si>
  <si>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</si>
  <si>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</si>
  <si>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</si>
  <si>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</si>
  <si>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</si>
  <si>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</si>
  <si>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</si>
  <si>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</si>
  <si>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</si>
  <si>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</si>
  <si>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</si>
  <si>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</si>
  <si>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</si>
  <si>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</si>
  <si>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</si>
  <si>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</si>
  <si>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</si>
  <si>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</si>
  <si>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</si>
  <si>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</si>
  <si>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</si>
  <si>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</si>
  <si>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</si>
  <si>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</si>
  <si>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</si>
  <si>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</si>
  <si>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</si>
  <si>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</si>
  <si>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</si>
  <si>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</si>
  <si>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</si>
  <si>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</si>
  <si>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</si>
  <si>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</si>
  <si>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</si>
  <si>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</si>
  <si>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</si>
  <si>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</si>
  <si>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</si>
  <si>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</si>
  <si>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</si>
  <si>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</si>
  <si>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</si>
  <si>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</si>
  <si>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</si>
  <si>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</si>
  <si>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</si>
  <si>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</si>
  <si>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</si>
  <si>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</si>
  <si>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</si>
  <si>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</si>
  <si>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</si>
  <si>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</si>
  <si>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</si>
  <si>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</si>
  <si>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</si>
  <si>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</si>
  <si>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</si>
  <si>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</si>
  <si>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</si>
  <si>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</si>
  <si>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</si>
  <si>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</si>
  <si>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</si>
  <si>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</si>
  <si>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</si>
  <si>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</si>
  <si>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</si>
  <si>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</si>
  <si>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</si>
  <si>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</si>
  <si>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</si>
  <si>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</si>
  <si>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</si>
  <si>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</si>
  <si>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</si>
  <si>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</si>
  <si>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</si>
  <si>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</si>
  <si>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</si>
  <si>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</si>
  <si>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</si>
  <si>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</si>
  <si>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</si>
  <si>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</si>
  <si>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</si>
  <si>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</si>
  <si>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</si>
  <si>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</si>
  <si>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</si>
  <si>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</si>
  <si>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</si>
  <si>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</si>
  <si>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</si>
  <si>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</si>
  <si>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</si>
  <si>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</si>
  <si>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</si>
  <si>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</si>
  <si>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</si>
  <si>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</si>
  <si>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</si>
  <si>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</si>
  <si>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</si>
  <si>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</si>
  <si>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</si>
  <si>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</si>
  <si>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</si>
  <si>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</si>
  <si>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</si>
  <si>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</si>
  <si>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</si>
  <si>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</si>
  <si>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</si>
  <si>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</si>
  <si>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</si>
  <si>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</si>
  <si>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</si>
  <si>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</si>
  <si>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</si>
  <si>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</si>
  <si>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</si>
  <si>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</si>
  <si>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</si>
  <si>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</si>
  <si>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</si>
  <si>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</si>
  <si>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</si>
  <si>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</si>
  <si>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</si>
  <si>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</si>
  <si>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</si>
  <si>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</si>
  <si>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</si>
  <si>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</si>
  <si>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</si>
  <si>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</si>
  <si>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</si>
  <si>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</si>
  <si>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</si>
  <si>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</si>
  <si>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</si>
  <si>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</si>
  <si>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</si>
  <si>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</si>
  <si>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</si>
  <si>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</si>
  <si>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</si>
  <si>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</si>
  <si>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</si>
  <si>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</si>
  <si>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</si>
  <si>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</si>
  <si>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</si>
  <si>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</si>
  <si>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</si>
  <si>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</si>
  <si>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</si>
  <si>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</si>
  <si>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</si>
  <si>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</si>
  <si>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</si>
  <si>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</si>
  <si>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</si>
  <si>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</si>
  <si>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</si>
  <si>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</si>
  <si>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</si>
  <si>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</si>
  <si>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</si>
  <si>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</si>
  <si>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</si>
  <si>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</si>
  <si>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</si>
  <si>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</si>
  <si>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</si>
  <si>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</si>
  <si>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</si>
  <si>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</si>
  <si>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</si>
  <si>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</si>
  <si>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</si>
  <si>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</si>
  <si>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</si>
  <si>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</si>
  <si>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</si>
  <si>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</si>
  <si>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</si>
  <si>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</si>
  <si>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</si>
  <si>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</si>
  <si>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</si>
  <si>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</si>
  <si>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</si>
  <si>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</si>
  <si>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</si>
  <si>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</si>
  <si>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</si>
  <si>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</si>
  <si>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</si>
  <si>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</si>
  <si>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</si>
  <si>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</si>
  <si>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</si>
  <si>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</si>
  <si>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</si>
  <si>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</si>
  <si>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</si>
  <si>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</si>
  <si>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</si>
  <si>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</si>
  <si>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</si>
  <si>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</si>
  <si>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</si>
  <si>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</si>
  <si>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</si>
  <si>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</si>
  <si>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</si>
  <si>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</si>
  <si>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</si>
  <si>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</si>
  <si>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</si>
  <si>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</si>
  <si>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</si>
  <si>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</si>
  <si>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</si>
  <si>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</si>
  <si>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</si>
  <si>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</si>
  <si>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</si>
  <si>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</si>
  <si>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</si>
  <si>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</si>
  <si>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</si>
  <si>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</si>
  <si>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</si>
  <si>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</si>
  <si>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</si>
  <si>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</si>
  <si>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</si>
  <si>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</si>
  <si>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</si>
  <si>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</si>
  <si>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</si>
  <si>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</si>
  <si>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</si>
  <si>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</si>
  <si>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</si>
  <si>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</si>
  <si>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</si>
  <si>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</si>
  <si>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</si>
  <si>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</si>
  <si>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</si>
  <si>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</si>
  <si>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</si>
  <si>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</si>
  <si>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</si>
  <si>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</si>
  <si>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</si>
  <si>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</si>
  <si>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</si>
  <si>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</si>
  <si>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</si>
  <si>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</si>
  <si>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</si>
  <si>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</si>
  <si>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</si>
  <si>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</si>
  <si>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</si>
  <si>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</si>
  <si>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</si>
  <si>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</si>
  <si>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</si>
  <si>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</si>
  <si>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</si>
  <si>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</si>
  <si>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</si>
  <si>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</si>
  <si>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</si>
  <si>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</si>
  <si>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</si>
  <si>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</si>
  <si>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</si>
  <si>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</si>
  <si>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</si>
  <si>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</si>
  <si>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</si>
  <si>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</si>
  <si>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</si>
  <si>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</si>
  <si>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</si>
  <si>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</si>
  <si>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</si>
  <si>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</si>
  <si>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</si>
  <si>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</si>
  <si>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</si>
  <si>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</si>
  <si>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</si>
  <si>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</si>
  <si>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</si>
  <si>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</si>
  <si>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</si>
  <si>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</si>
  <si>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</si>
  <si>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</si>
  <si>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</si>
  <si>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</si>
  <si>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</si>
  <si>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</si>
  <si>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</si>
  <si>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</si>
  <si>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</si>
  <si>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</si>
  <si>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</si>
  <si>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</si>
  <si>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</si>
  <si>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</si>
  <si>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</si>
  <si>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</si>
  <si>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</si>
  <si>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</si>
  <si>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</si>
  <si>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</si>
  <si>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</si>
  <si>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</si>
  <si>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</si>
  <si>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</si>
  <si>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</si>
  <si>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</si>
  <si>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</si>
  <si>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</si>
  <si>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</si>
  <si>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</si>
  <si>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</si>
  <si>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</si>
  <si>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</si>
  <si>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</si>
  <si>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</si>
  <si>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</si>
  <si>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</si>
  <si>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</si>
  <si>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</si>
  <si>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</si>
  <si>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</si>
  <si>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</si>
  <si>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</si>
  <si>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</si>
  <si>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</si>
  <si>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</si>
  <si>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</si>
  <si>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</si>
  <si>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</si>
  <si>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</si>
  <si>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</si>
  <si>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</si>
  <si>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</si>
  <si>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</si>
  <si>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</si>
  <si>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</si>
  <si>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</si>
  <si>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</si>
  <si>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</si>
  <si>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</si>
  <si>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</si>
  <si>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</si>
  <si>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</si>
  <si>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</si>
  <si>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</si>
  <si>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</si>
  <si>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</si>
  <si>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</si>
  <si>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</si>
  <si>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</si>
  <si>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</si>
  <si>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</si>
  <si>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</si>
  <si>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</si>
  <si>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</si>
  <si>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</si>
  <si>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</si>
  <si>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</si>
  <si>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</si>
  <si>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</si>
  <si>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</si>
  <si>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</si>
  <si>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</si>
  <si>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</si>
  <si>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</si>
  <si>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</si>
  <si>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</si>
  <si>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</si>
  <si>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</si>
  <si>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</si>
  <si>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</si>
  <si>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</si>
  <si>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</si>
  <si>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</si>
  <si>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</si>
  <si>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</si>
  <si>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</si>
  <si>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</si>
  <si>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</si>
  <si>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</si>
  <si>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</si>
  <si>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</si>
  <si>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</si>
  <si>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</si>
  <si>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</si>
  <si>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</si>
  <si>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</si>
  <si>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</si>
  <si>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</si>
  <si>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</si>
  <si>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</si>
  <si>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</si>
  <si>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</si>
  <si>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</si>
  <si>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</si>
  <si>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</si>
  <si>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</si>
  <si>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</si>
  <si>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</si>
  <si>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</si>
  <si>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</si>
  <si>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</si>
  <si>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</si>
  <si>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</si>
  <si>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</si>
  <si>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</si>
  <si>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</si>
  <si>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</si>
  <si>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</si>
  <si>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</si>
  <si>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</si>
  <si>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</si>
  <si>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</si>
  <si>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</si>
  <si>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</si>
  <si>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</si>
  <si>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</si>
  <si>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</si>
  <si>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</si>
  <si>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</si>
  <si>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</si>
  <si>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</si>
  <si>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</si>
  <si>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</si>
  <si>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</si>
  <si>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</si>
  <si>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</si>
  <si>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</si>
  <si>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</si>
  <si>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</si>
  <si>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</si>
  <si>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</si>
  <si>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</si>
  <si>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</si>
  <si>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</si>
  <si>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</si>
  <si>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</si>
  <si>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</si>
  <si>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</si>
  <si>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</si>
  <si>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</si>
  <si>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</si>
  <si>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</si>
  <si>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</si>
  <si>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</si>
  <si>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</si>
  <si>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</si>
  <si>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</si>
  <si>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</si>
  <si>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</si>
  <si>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</si>
  <si>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</si>
  <si>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</si>
  <si>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</si>
  <si>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</si>
  <si>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</si>
  <si>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</si>
  <si>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</si>
  <si>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</si>
  <si>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</si>
  <si>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</si>
  <si>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</si>
  <si>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</si>
  <si>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</si>
  <si>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</si>
  <si>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</si>
  <si>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</si>
  <si>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</si>
  <si>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</si>
  <si>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</si>
  <si>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</si>
  <si>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</si>
  <si>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</si>
  <si>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</si>
  <si>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</si>
  <si>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</si>
  <si>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</si>
  <si>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</si>
  <si>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</si>
  <si>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</si>
  <si>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</si>
  <si>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</si>
  <si>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</si>
  <si>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</si>
  <si>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</si>
  <si>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</si>
  <si>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</si>
  <si>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</si>
  <si>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</si>
  <si>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</si>
  <si>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</si>
  <si>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</si>
  <si>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</si>
  <si>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</si>
  <si>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</si>
  <si>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</si>
  <si>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</si>
  <si>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</si>
  <si>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</si>
  <si>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</si>
  <si>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</si>
  <si>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</si>
  <si>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</si>
  <si>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</si>
  <si>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</si>
  <si>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</si>
  <si>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</si>
  <si>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</si>
  <si>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</si>
  <si>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</si>
  <si>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</si>
  <si>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</si>
  <si>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</si>
  <si>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</si>
  <si>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</si>
  <si>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</si>
  <si>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</si>
  <si>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</si>
  <si>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</si>
  <si>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</si>
  <si>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</si>
  <si>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</si>
  <si>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</si>
  <si>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</si>
  <si>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</si>
  <si>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</si>
  <si>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</si>
  <si>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</si>
  <si>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</si>
  <si>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</si>
  <si>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</si>
  <si>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</si>
  <si>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</si>
  <si>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</si>
  <si>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</si>
  <si>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</si>
  <si>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</si>
  <si>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</si>
  <si>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</si>
  <si>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</si>
  <si>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</si>
  <si>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</si>
  <si>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</si>
  <si>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</si>
  <si>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</si>
  <si>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</si>
  <si>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</si>
  <si>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</si>
  <si>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</si>
  <si>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</si>
  <si>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</si>
  <si>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</si>
  <si>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</si>
  <si>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</si>
  <si>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</si>
  <si>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</si>
  <si>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</si>
  <si>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</si>
  <si>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</si>
  <si>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</si>
  <si>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</si>
  <si>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</si>
  <si>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</si>
  <si>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</si>
  <si>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</si>
  <si>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</si>
  <si>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</si>
  <si>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</si>
  <si>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</si>
  <si>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</si>
  <si>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</si>
  <si>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</si>
  <si>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</si>
  <si>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</si>
  <si>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</si>
  <si>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</si>
  <si>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</si>
  <si>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</si>
  <si>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</si>
  <si>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</si>
  <si>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</si>
  <si>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</si>
  <si>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</si>
  <si>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</si>
  <si>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</si>
  <si>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</si>
  <si>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</si>
  <si>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</si>
  <si>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</si>
  <si>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</si>
  <si>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</si>
  <si>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</si>
  <si>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</si>
  <si>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</si>
  <si>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</si>
  <si>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</si>
  <si>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</si>
  <si>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</si>
  <si>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</si>
  <si>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</si>
  <si>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</si>
  <si>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</si>
  <si>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</si>
  <si>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</si>
  <si>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</si>
  <si>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</si>
  <si>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</si>
  <si>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</si>
  <si>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</si>
  <si>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</si>
  <si>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</si>
  <si>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</si>
  <si>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</si>
  <si>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</si>
  <si>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</si>
  <si>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</si>
  <si>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</si>
  <si>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</si>
  <si>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</si>
  <si>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</si>
  <si>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</si>
  <si>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</si>
  <si>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</si>
  <si>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</si>
  <si>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</si>
  <si>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</si>
  <si>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</si>
  <si>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</si>
  <si>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</si>
  <si>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</si>
  <si>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</si>
  <si>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</si>
  <si>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</si>
  <si>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</si>
  <si>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</si>
  <si>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</si>
  <si>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</si>
  <si>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</si>
  <si>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</si>
  <si>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</si>
  <si>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</si>
  <si>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</si>
  <si>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</si>
  <si>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</si>
  <si>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</si>
  <si>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</si>
  <si>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</si>
  <si>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</si>
  <si>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</si>
  <si>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</si>
  <si>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</si>
  <si>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</si>
  <si>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</si>
  <si>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</si>
  <si>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</si>
  <si>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</si>
  <si>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</si>
  <si>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</si>
  <si>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</si>
  <si>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</si>
  <si>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</si>
  <si>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</si>
  <si>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</si>
  <si>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</si>
  <si>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</si>
  <si>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</si>
  <si>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</si>
  <si>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</si>
  <si>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</si>
  <si>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</si>
  <si>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</si>
  <si>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</si>
  <si>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</si>
  <si>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</si>
  <si>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</si>
  <si>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</si>
  <si>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</si>
  <si>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</si>
  <si>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</si>
  <si>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</si>
  <si>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</si>
  <si>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</si>
  <si>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</si>
  <si>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</si>
  <si>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</si>
  <si>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</si>
  <si>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</si>
  <si>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</si>
  <si>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</si>
  <si>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</si>
  <si>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</si>
  <si>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</si>
  <si>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</si>
  <si>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</si>
  <si>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</si>
  <si>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</si>
  <si>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</si>
  <si>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</si>
  <si>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</si>
  <si>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</si>
  <si>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</si>
  <si>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</si>
  <si>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</si>
  <si>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</si>
  <si>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</si>
  <si>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</si>
  <si>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</si>
  <si>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</si>
  <si>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</si>
  <si>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</si>
  <si>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</si>
  <si>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</si>
  <si>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</si>
  <si>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</si>
  <si>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</si>
  <si>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</si>
  <si>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</si>
  <si>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</si>
  <si>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</si>
  <si>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</si>
  <si>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</si>
  <si>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</si>
  <si>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</si>
  <si>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</si>
  <si>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</si>
  <si>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</si>
  <si>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</si>
  <si>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</si>
  <si>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</si>
  <si>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</si>
  <si>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</si>
  <si>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</si>
  <si>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</si>
  <si>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</si>
  <si>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</si>
  <si>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</si>
  <si>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</si>
  <si>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</si>
  <si>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</si>
  <si>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</si>
  <si>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</si>
  <si>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</si>
  <si>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</si>
  <si>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</si>
  <si>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</si>
  <si>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</si>
  <si>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</si>
  <si>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</si>
  <si>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</si>
  <si>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</si>
  <si>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</si>
  <si>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</si>
  <si>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</si>
  <si>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</si>
  <si>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</si>
  <si>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</si>
  <si>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</si>
  <si>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</si>
  <si>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</si>
  <si>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</si>
  <si>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</si>
  <si>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</si>
  <si>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</si>
  <si>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</si>
  <si>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</si>
  <si>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</si>
  <si>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</si>
  <si>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</si>
  <si>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</si>
  <si>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</si>
  <si>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</si>
  <si>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</si>
  <si>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</si>
  <si>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</si>
  <si>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</si>
  <si>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</si>
  <si>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</si>
  <si>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</si>
  <si>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</si>
  <si>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</si>
  <si>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</si>
  <si>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</si>
  <si>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</si>
  <si>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</si>
  <si>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</si>
  <si>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</si>
  <si>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</si>
  <si>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</si>
  <si>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</si>
  <si>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</si>
  <si>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</si>
  <si>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</si>
  <si>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</si>
  <si>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</si>
  <si>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</si>
  <si>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</si>
  <si>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</si>
  <si>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</si>
  <si>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</si>
  <si>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</si>
  <si>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</si>
  <si>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</si>
  <si>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</si>
  <si>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</si>
  <si>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</si>
  <si>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</si>
  <si>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</si>
  <si>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</si>
  <si>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</si>
  <si>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</si>
  <si>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</si>
  <si>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</si>
  <si>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</si>
  <si>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</si>
  <si>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</si>
  <si>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</si>
  <si>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</si>
  <si>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</si>
  <si>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</si>
  <si>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</si>
  <si>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</si>
  <si>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</si>
  <si>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</si>
  <si>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</si>
  <si>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</si>
  <si>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</si>
  <si>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</si>
  <si>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</si>
  <si>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</si>
  <si>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</si>
  <si>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</si>
  <si>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</si>
  <si>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</si>
  <si>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</si>
  <si>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</si>
  <si>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</si>
  <si>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</si>
  <si>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</si>
  <si>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</si>
  <si>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</si>
  <si>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</si>
  <si>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</si>
  <si>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</si>
  <si>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</si>
  <si>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</si>
  <si>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</si>
  <si>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</si>
  <si>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</si>
  <si>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</si>
  <si>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</si>
  <si>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</si>
  <si>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</si>
  <si>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</si>
  <si>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</si>
  <si>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</si>
  <si>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</si>
  <si>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</si>
  <si>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</si>
  <si>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</si>
  <si>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</si>
  <si>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</si>
  <si>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</si>
  <si>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</si>
  <si>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</si>
  <si>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</si>
  <si>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</si>
  <si>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</si>
  <si>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</si>
  <si>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</si>
  <si>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</si>
  <si>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</si>
  <si>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</si>
  <si>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</si>
  <si>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</si>
  <si>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</si>
  <si>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</si>
  <si>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</si>
  <si>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</si>
  <si>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</si>
  <si>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</si>
  <si>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</si>
  <si>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</si>
  <si>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</si>
  <si>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</si>
  <si>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</si>
  <si>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</si>
  <si>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</si>
  <si>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</si>
  <si>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</si>
  <si>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</si>
  <si>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</si>
  <si>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</si>
  <si>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</si>
  <si>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</si>
  <si>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</si>
  <si>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</si>
  <si>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</si>
  <si>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</si>
  <si>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</si>
  <si>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</si>
  <si>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</si>
  <si>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</si>
  <si>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</si>
  <si>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</si>
  <si>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</si>
  <si>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</si>
  <si>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</si>
  <si>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</si>
  <si>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</si>
  <si>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</si>
  <si>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</si>
  <si>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</si>
  <si>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</si>
  <si>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</si>
  <si>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</si>
  <si>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</si>
  <si>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</si>
  <si>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</si>
  <si>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</si>
  <si>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</si>
  <si>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</si>
  <si>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</si>
  <si>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</si>
  <si>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</si>
  <si>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</si>
  <si>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</si>
  <si>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</si>
  <si>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</si>
  <si>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</si>
  <si>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</si>
  <si>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</si>
  <si>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</si>
  <si>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</si>
  <si>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</si>
  <si>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</si>
  <si>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</si>
  <si>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</si>
  <si>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</si>
  <si>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</si>
  <si>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</si>
  <si>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</si>
  <si>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</si>
  <si>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</si>
  <si>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</si>
  <si>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</si>
  <si>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</si>
  <si>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</si>
  <si>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</si>
  <si>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</si>
  <si>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</si>
  <si>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</si>
  <si>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</si>
  <si>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</si>
  <si>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</si>
  <si>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</si>
  <si>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</si>
  <si>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</si>
  <si>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</si>
  <si>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</si>
  <si>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</si>
  <si>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</si>
  <si>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</si>
  <si>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</si>
  <si>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</si>
  <si>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</si>
  <si>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</si>
  <si>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</si>
  <si>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</si>
  <si>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</si>
  <si>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</si>
  <si>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</si>
  <si>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</si>
  <si>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</si>
  <si>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</si>
  <si>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</si>
  <si>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</si>
  <si>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</si>
  <si>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</si>
  <si>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</si>
  <si>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</si>
  <si>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</si>
  <si>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</si>
  <si>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</si>
  <si>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</si>
  <si>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</si>
  <si>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</si>
  <si>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</si>
  <si>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</si>
  <si>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</si>
  <si>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</si>
  <si>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</si>
  <si>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</si>
  <si>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</si>
  <si>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</si>
  <si>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</si>
  <si>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</si>
  <si>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</si>
  <si>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</si>
  <si>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</si>
  <si>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</si>
  <si>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</si>
  <si>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</si>
  <si>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</si>
  <si>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</si>
  <si>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</si>
  <si>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</si>
  <si>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</si>
  <si>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</si>
  <si>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</si>
  <si>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</si>
  <si>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</si>
  <si>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</si>
  <si>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</si>
  <si>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</si>
  <si>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</si>
  <si>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</si>
  <si>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</si>
  <si>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</si>
  <si>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</si>
  <si>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</si>
  <si>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</si>
  <si>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</si>
  <si>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</si>
  <si>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</si>
  <si>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</si>
  <si>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</si>
  <si>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</si>
  <si>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</si>
  <si>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</si>
  <si>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</si>
  <si>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</si>
  <si>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</si>
  <si>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</si>
  <si>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</si>
  <si>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</si>
  <si>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</si>
  <si>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</si>
  <si>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</si>
  <si>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</si>
  <si>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</si>
  <si>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</si>
  <si>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</si>
  <si>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</si>
  <si>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</si>
  <si>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</si>
  <si>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</si>
  <si>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</si>
  <si>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</si>
  <si>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</si>
  <si>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</si>
  <si>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</si>
  <si>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</si>
  <si>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</si>
  <si>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</si>
  <si>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</si>
  <si>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</si>
  <si>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</si>
  <si>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</si>
  <si>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</si>
  <si>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</si>
  <si>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</si>
  <si>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</si>
  <si>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</si>
  <si>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</si>
  <si>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</si>
  <si>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</si>
  <si>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</si>
  <si>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</si>
  <si>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</si>
  <si>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</si>
  <si>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</si>
  <si>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</si>
  <si>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</si>
  <si>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</si>
  <si>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</si>
  <si>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</si>
  <si>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</si>
  <si>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</si>
  <si>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</si>
  <si>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</si>
  <si>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</si>
  <si>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</si>
  <si>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</si>
  <si>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</si>
  <si>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</si>
  <si>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</si>
  <si>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</si>
  <si>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</si>
  <si>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</si>
  <si>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</si>
  <si>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</si>
  <si>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</si>
  <si>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</si>
  <si>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</si>
  <si>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</si>
  <si>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</si>
  <si>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</si>
  <si>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</si>
  <si>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</si>
  <si>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</si>
  <si>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</si>
  <si>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</si>
  <si>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</si>
  <si>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</si>
  <si>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</si>
  <si>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</si>
  <si>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</si>
  <si>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</si>
  <si>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</si>
  <si>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</si>
  <si>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</si>
  <si>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</si>
  <si>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</si>
  <si>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</si>
  <si>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</si>
  <si>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</si>
  <si>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</si>
  <si>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</si>
  <si>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</si>
  <si>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</si>
  <si>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</si>
  <si>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</si>
  <si>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</si>
  <si>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</si>
  <si>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</si>
  <si>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</si>
  <si>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</si>
  <si>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</si>
  <si>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</si>
  <si>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</si>
  <si>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</si>
  <si>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</si>
  <si>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</si>
  <si>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</si>
  <si>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</si>
  <si>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</si>
  <si>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</si>
  <si>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</si>
  <si>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</si>
  <si>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</si>
  <si>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</si>
  <si>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</si>
  <si>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</si>
  <si>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</si>
  <si>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</si>
  <si>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</si>
  <si>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</si>
  <si>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</si>
  <si>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</si>
  <si>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</si>
  <si>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</si>
  <si>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</si>
  <si>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</si>
  <si>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</si>
  <si>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</si>
  <si>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</si>
  <si>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</si>
  <si>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</si>
  <si>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</si>
  <si>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</si>
  <si>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</si>
  <si>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</si>
  <si>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</si>
  <si>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</si>
  <si>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</si>
  <si>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</si>
  <si>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</si>
  <si>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</si>
  <si>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</si>
  <si>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</si>
  <si>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</si>
  <si>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</si>
  <si>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</si>
  <si>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</si>
  <si>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</si>
  <si>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</si>
  <si>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</si>
  <si>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</si>
  <si>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</si>
  <si>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</si>
  <si>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</si>
  <si>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</si>
  <si>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</si>
  <si>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</si>
  <si>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</si>
  <si>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</si>
  <si>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</si>
  <si>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</si>
  <si>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</si>
  <si>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</si>
  <si>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</si>
  <si>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</si>
  <si>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</si>
  <si>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</si>
  <si>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</si>
  <si>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</si>
  <si>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</si>
  <si>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</si>
  <si>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</si>
  <si>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</si>
  <si>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</si>
  <si>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</si>
  <si>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</si>
  <si>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</si>
  <si>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</si>
  <si>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</si>
  <si>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</si>
  <si>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</si>
  <si>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</si>
  <si>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</si>
  <si>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</si>
  <si>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</si>
  <si>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</si>
  <si>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</si>
  <si>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</si>
  <si>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</si>
  <si>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</si>
  <si>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</si>
  <si>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</si>
  <si>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</si>
  <si>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</si>
  <si>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</si>
  <si>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</si>
  <si>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</si>
  <si>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</si>
  <si>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</si>
  <si>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</si>
  <si>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</si>
  <si>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</si>
  <si>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</si>
  <si>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</si>
  <si>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</si>
  <si>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</si>
  <si>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</si>
  <si>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</si>
  <si>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</si>
  <si>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</si>
  <si>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</si>
  <si>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</si>
  <si>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</si>
  <si>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</si>
  <si>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</si>
  <si>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</si>
  <si>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</si>
  <si>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</si>
  <si>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</si>
  <si>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</si>
  <si>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</si>
  <si>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</si>
  <si>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</si>
  <si>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</si>
  <si>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</si>
  <si>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</si>
  <si>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</si>
  <si>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</si>
  <si>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</si>
  <si>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</si>
  <si>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</si>
  <si>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</si>
  <si>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</si>
  <si>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</si>
  <si>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</si>
  <si>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</si>
  <si>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</si>
  <si>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</si>
  <si>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</si>
  <si>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</si>
  <si>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</si>
  <si>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</si>
  <si>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</si>
  <si>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</si>
  <si>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</si>
  <si>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</si>
  <si>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</si>
  <si>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</si>
  <si>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</si>
  <si>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</si>
  <si>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</si>
  <si>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</si>
  <si>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</si>
  <si>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</si>
  <si>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</si>
  <si>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</si>
  <si>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</si>
  <si>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</si>
  <si>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</si>
  <si>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</si>
  <si>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</si>
  <si>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</si>
  <si>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</si>
  <si>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</si>
  <si>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</si>
  <si>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</si>
  <si>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</si>
  <si>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</si>
  <si>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</si>
  <si>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</si>
  <si>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</si>
  <si>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</si>
  <si>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</si>
  <si>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</si>
  <si>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</si>
  <si>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</si>
  <si>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</si>
  <si>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</si>
  <si>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</si>
  <si>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</si>
  <si>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</si>
  <si>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</si>
  <si>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</si>
  <si>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</si>
  <si>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</si>
  <si>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</si>
  <si>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</si>
  <si>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</si>
  <si>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</si>
  <si>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</si>
  <si>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</si>
  <si>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</si>
  <si>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</si>
  <si>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</si>
  <si>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</si>
  <si>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</si>
  <si>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</si>
  <si>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</si>
  <si>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</si>
  <si>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</si>
  <si>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</si>
  <si>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</si>
  <si>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</si>
  <si>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</si>
  <si>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</si>
  <si>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</si>
  <si>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</si>
  <si>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</si>
  <si>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</si>
  <si>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</si>
  <si>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</si>
  <si>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</si>
  <si>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</si>
  <si>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</si>
  <si>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</si>
  <si>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</si>
  <si>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</si>
  <si>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</si>
  <si>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</si>
  <si>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</si>
  <si>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</si>
  <si>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</si>
  <si>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</si>
  <si>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</si>
  <si>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</si>
  <si>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</si>
  <si>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</si>
  <si>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</si>
  <si>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</si>
  <si>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</si>
  <si>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</si>
  <si>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</si>
  <si>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</si>
  <si>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</si>
  <si>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</si>
  <si>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</si>
  <si>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</si>
  <si>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</si>
  <si>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</si>
  <si>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</si>
  <si>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</si>
  <si>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</si>
  <si>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</si>
  <si>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</si>
  <si>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</si>
  <si>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</si>
  <si>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</si>
  <si>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</si>
  <si>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</si>
  <si>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</si>
  <si>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</si>
  <si>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</si>
  <si>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</si>
  <si>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</si>
  <si>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</si>
  <si>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</si>
  <si>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</si>
  <si>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</si>
  <si>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</si>
  <si>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</si>
  <si>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</si>
  <si>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</si>
  <si>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</si>
  <si>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</si>
  <si>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</si>
  <si>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</si>
  <si>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</si>
  <si>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</si>
  <si>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</si>
  <si>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</si>
  <si>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</si>
  <si>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</si>
  <si>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</si>
  <si>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</si>
  <si>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</si>
  <si>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</si>
  <si>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</si>
  <si>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</si>
  <si>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</si>
  <si>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</si>
  <si>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</si>
  <si>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</si>
  <si>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</si>
  <si>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</si>
  <si>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</si>
  <si>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</si>
  <si>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</si>
  <si>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</si>
  <si>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</si>
  <si>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</si>
  <si>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</si>
  <si>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</si>
  <si>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</si>
  <si>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</si>
  <si>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</si>
  <si>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</si>
  <si>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</si>
  <si>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</si>
  <si>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</si>
  <si>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</si>
  <si>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</si>
  <si>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</si>
  <si>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</si>
  <si>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</si>
  <si>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</si>
  <si>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</si>
  <si>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</si>
  <si>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</si>
  <si>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</si>
  <si>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</si>
  <si>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</si>
  <si>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</si>
  <si>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</si>
  <si>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</si>
  <si>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</si>
  <si>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</si>
  <si>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</si>
  <si>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</si>
  <si>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</si>
  <si>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</si>
  <si>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</si>
  <si>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</si>
  <si>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</si>
  <si>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</si>
  <si>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</si>
  <si>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</si>
  <si>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</si>
  <si>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</si>
  <si>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</si>
  <si>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</si>
  <si>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</si>
  <si>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</si>
  <si>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</si>
  <si>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</si>
  <si>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</si>
  <si>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</si>
  <si>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</si>
  <si>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</si>
  <si>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</si>
  <si>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</si>
  <si>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</si>
  <si>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</si>
  <si>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</si>
  <si>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</si>
  <si>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</si>
  <si>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</si>
  <si>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</si>
  <si>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</si>
  <si>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</si>
  <si>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</si>
  <si>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</si>
  <si>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</si>
  <si>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</si>
  <si>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</si>
  <si>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</si>
  <si>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</si>
  <si>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</si>
  <si>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</si>
  <si>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</si>
  <si>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</si>
  <si>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</si>
  <si>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</si>
  <si>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</si>
  <si>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</si>
  <si>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</si>
  <si>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</si>
  <si>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</si>
  <si>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</si>
  <si>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</si>
  <si>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</si>
  <si>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</si>
  <si>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</si>
  <si>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</si>
  <si>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</si>
  <si>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</si>
  <si>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</si>
  <si>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</si>
  <si>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</si>
  <si>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</si>
  <si>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</si>
  <si>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</si>
  <si>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</si>
  <si>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</si>
  <si>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</si>
  <si>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</si>
  <si>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</si>
  <si>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</si>
  <si>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</si>
  <si>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</si>
  <si>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</si>
  <si>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</si>
  <si>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</si>
  <si>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</si>
  <si>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</si>
  <si>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</si>
  <si>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</si>
  <si>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</si>
  <si>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</si>
  <si>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</si>
  <si>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</si>
  <si>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</si>
  <si>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</si>
  <si>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</si>
  <si>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</si>
  <si>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</si>
  <si>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</si>
  <si>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</si>
  <si>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</si>
  <si>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</si>
  <si>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</si>
  <si>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</si>
  <si>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</si>
  <si>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</si>
  <si>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</si>
  <si>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</si>
  <si>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</si>
  <si>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</si>
  <si>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</si>
  <si>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</si>
  <si>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</si>
  <si>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</si>
  <si>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</si>
  <si>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</si>
  <si>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</si>
  <si>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</si>
  <si>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</si>
  <si>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</si>
  <si>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</si>
  <si>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</si>
  <si>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</si>
  <si>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</si>
  <si>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</si>
  <si>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</si>
  <si>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</si>
  <si>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</si>
  <si>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</si>
  <si>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</si>
  <si>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</si>
  <si>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</si>
  <si>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</si>
  <si>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</si>
  <si>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</si>
  <si>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</si>
  <si>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</si>
  <si>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</si>
  <si>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</si>
  <si>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</si>
  <si>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</si>
  <si>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</si>
  <si>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</si>
  <si>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</si>
  <si>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</si>
  <si>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</si>
  <si>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</si>
  <si>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</si>
  <si>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</si>
  <si>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</si>
  <si>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</si>
  <si>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</si>
  <si>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</si>
  <si>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</si>
  <si>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</si>
  <si>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</si>
  <si>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</si>
  <si>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</si>
  <si>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</si>
  <si>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</si>
  <si>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</si>
  <si>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</si>
  <si>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</si>
  <si>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</si>
  <si>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</si>
  <si>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</si>
  <si>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</si>
  <si>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</si>
  <si>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</si>
  <si>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</si>
  <si>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</si>
  <si>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</si>
  <si>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</si>
  <si>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</si>
  <si>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</si>
  <si>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</si>
  <si>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</si>
  <si>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</si>
  <si>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</si>
  <si>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</si>
  <si>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</si>
  <si>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</si>
  <si>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</si>
  <si>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</si>
  <si>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</si>
  <si>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</si>
  <si>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</si>
  <si>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</si>
  <si>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</si>
  <si>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</si>
  <si>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</si>
  <si>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</si>
  <si>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</si>
  <si>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</si>
  <si>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</si>
  <si>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</si>
  <si>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</si>
  <si>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</si>
  <si>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</si>
  <si>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</si>
  <si>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</si>
  <si>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</si>
  <si>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</si>
  <si>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</si>
  <si>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</si>
  <si>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</si>
  <si>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</si>
  <si>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</si>
  <si>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</si>
  <si>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</si>
  <si>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</si>
  <si>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</si>
  <si>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</si>
  <si>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</si>
  <si>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</si>
  <si>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</si>
  <si>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</si>
  <si>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</si>
  <si>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</si>
  <si>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</si>
  <si>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</si>
  <si>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</si>
  <si>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</si>
  <si>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</si>
  <si>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</si>
  <si>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</si>
  <si>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</si>
  <si>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</si>
  <si>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</si>
  <si>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</si>
  <si>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</si>
  <si>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</si>
  <si>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</si>
  <si>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</si>
  <si>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</si>
  <si>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</si>
  <si>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</si>
  <si>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</si>
  <si>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</si>
  <si>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</si>
  <si>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</si>
  <si>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</si>
  <si>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</si>
  <si>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</si>
  <si>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</si>
  <si>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</si>
  <si>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</si>
  <si>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</si>
  <si>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</si>
  <si>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</si>
  <si>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</si>
  <si>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</si>
  <si>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</si>
  <si>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</si>
  <si>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</si>
  <si>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</si>
  <si>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</si>
  <si>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</si>
  <si>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</si>
  <si>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</si>
  <si>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</si>
  <si>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</si>
  <si>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</si>
  <si>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</si>
  <si>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</si>
  <si>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</si>
  <si>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</si>
  <si>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</si>
  <si>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</si>
  <si>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</si>
  <si>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</si>
  <si>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</si>
  <si>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</si>
  <si>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</si>
  <si>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</si>
  <si>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</si>
  <si>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</si>
  <si>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</si>
  <si>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</si>
  <si>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</si>
  <si>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</si>
  <si>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</si>
  <si>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</si>
  <si>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</si>
  <si>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</si>
  <si>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</si>
  <si>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</si>
  <si>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</si>
  <si>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</si>
  <si>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</si>
  <si>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</si>
  <si>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</si>
  <si>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</si>
  <si>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</si>
  <si>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</si>
  <si>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</si>
  <si>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</si>
  <si>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</si>
  <si>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</si>
  <si>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</si>
  <si>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</si>
  <si>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</si>
  <si>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</si>
  <si>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</si>
  <si>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</si>
  <si>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</si>
  <si>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</si>
  <si>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</si>
  <si>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</si>
  <si>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</si>
  <si>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</si>
  <si>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</si>
  <si>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</si>
  <si>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</si>
  <si>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</si>
  <si>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</si>
  <si>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</si>
  <si>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</si>
  <si>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</si>
  <si>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</si>
  <si>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</si>
  <si>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</si>
  <si>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</si>
  <si>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</si>
  <si>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</si>
  <si>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</si>
  <si>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</si>
  <si>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</si>
  <si>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</si>
  <si>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</si>
  <si>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</si>
  <si>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</si>
  <si>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</si>
  <si>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</si>
  <si>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</si>
  <si>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</si>
  <si>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</si>
  <si>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</si>
  <si>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</si>
  <si>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</si>
  <si>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</si>
  <si>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</si>
  <si>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</si>
  <si>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</si>
  <si>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</si>
  <si>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</si>
  <si>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</si>
  <si>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</si>
  <si>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</si>
  <si>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</si>
  <si>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</si>
  <si>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</si>
  <si>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</si>
  <si>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</si>
  <si>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</si>
  <si>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</si>
  <si>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</si>
  <si>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</si>
  <si>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</si>
  <si>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</si>
  <si>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</si>
  <si>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</si>
  <si>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</si>
  <si>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</si>
  <si>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</si>
  <si>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</si>
  <si>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</si>
  <si>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</si>
  <si>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</si>
  <si>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</si>
  <si>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</si>
  <si>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</si>
  <si>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</si>
  <si>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</si>
  <si>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</si>
  <si>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</si>
  <si>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</si>
  <si>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</si>
  <si>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</si>
  <si>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</si>
  <si>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</si>
  <si>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</si>
  <si>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</si>
  <si>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</si>
  <si>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</si>
  <si>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</si>
  <si>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</si>
  <si>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</si>
  <si>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</si>
  <si>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</si>
  <si>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</si>
  <si>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</si>
  <si>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</si>
  <si>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</si>
  <si>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</si>
  <si>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</si>
  <si>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</si>
  <si>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</si>
  <si>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</si>
  <si>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</si>
  <si>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</si>
  <si>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</si>
  <si>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</si>
  <si>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</si>
  <si>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</si>
  <si>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</si>
  <si>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</si>
  <si>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</si>
  <si>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</si>
  <si>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</si>
  <si>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</si>
  <si>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</si>
  <si>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</si>
  <si>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</si>
  <si>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</si>
  <si>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</si>
  <si>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</si>
  <si>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</si>
  <si>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</si>
  <si>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</si>
  <si>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</si>
  <si>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</si>
  <si>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</si>
  <si>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</si>
  <si>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</si>
  <si>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</si>
  <si>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</si>
  <si>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</si>
  <si>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</si>
  <si>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</si>
  <si>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</si>
  <si>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</si>
  <si>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</si>
  <si>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</si>
  <si>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</si>
  <si>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</si>
  <si>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</si>
  <si>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</si>
  <si>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</si>
  <si>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</si>
  <si>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</si>
  <si>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</si>
  <si>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</si>
  <si>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</si>
  <si>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</si>
  <si>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</si>
  <si>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</si>
  <si>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</si>
  <si>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</si>
  <si>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</si>
  <si>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</si>
  <si>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</si>
  <si>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</si>
  <si>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</si>
  <si>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</si>
  <si>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</si>
  <si>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</si>
  <si>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</si>
  <si>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</si>
  <si>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</si>
  <si>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</si>
  <si>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</si>
  <si>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</si>
  <si>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</si>
  <si>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</si>
  <si>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</si>
  <si>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</si>
  <si>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</si>
  <si>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</si>
  <si>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</si>
  <si>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</si>
  <si>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</si>
  <si>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</si>
  <si>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</si>
  <si>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</si>
  <si>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</si>
  <si>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</si>
  <si>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</si>
  <si>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</si>
  <si>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</si>
  <si>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</si>
  <si>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</si>
  <si>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</si>
  <si>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</si>
  <si>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</si>
  <si>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</si>
  <si>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</si>
  <si>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</si>
  <si>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</si>
  <si>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</si>
  <si>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</si>
  <si>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</si>
  <si>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</si>
  <si>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</si>
  <si>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</si>
  <si>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</si>
  <si>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</si>
  <si>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</si>
  <si>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</si>
  <si>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</si>
  <si>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</si>
  <si>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</si>
  <si>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</si>
  <si>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</si>
  <si>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</si>
  <si>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</si>
  <si>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</si>
  <si>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</si>
  <si>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</si>
  <si>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</si>
  <si>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</si>
  <si>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</si>
  <si>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</si>
  <si>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</si>
  <si>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</si>
  <si>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</si>
  <si>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</si>
  <si>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</si>
  <si>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</si>
  <si>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</si>
  <si>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</si>
  <si>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</si>
  <si>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</si>
  <si>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</si>
  <si>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</si>
  <si>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</si>
  <si>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</si>
  <si>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</si>
  <si>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</si>
  <si>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</si>
  <si>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</si>
  <si>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</si>
  <si>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</si>
  <si>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</si>
  <si>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</si>
  <si>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</si>
  <si>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</si>
  <si>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</si>
  <si>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</si>
  <si>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</si>
  <si>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</si>
  <si>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</si>
  <si>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</si>
  <si>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</si>
  <si>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</si>
  <si>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</si>
  <si>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</si>
  <si>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</si>
  <si>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</si>
  <si>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</si>
  <si>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</si>
  <si>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</si>
  <si>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</si>
  <si>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</si>
  <si>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</si>
  <si>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</si>
  <si>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</si>
  <si>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</si>
  <si>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</si>
  <si>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</si>
  <si>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</si>
  <si>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</si>
  <si>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</si>
  <si>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</si>
  <si>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</si>
  <si>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</si>
  <si>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</si>
  <si>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</si>
  <si>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</si>
  <si>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</si>
  <si>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</si>
  <si>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</si>
  <si>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</si>
  <si>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</si>
  <si>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</si>
  <si>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</si>
  <si>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</si>
  <si>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</si>
  <si>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</si>
  <si>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</si>
  <si>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</si>
  <si>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</si>
  <si>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</si>
  <si>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</si>
  <si>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</si>
  <si>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</si>
  <si>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</si>
  <si>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</si>
  <si>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</si>
  <si>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</si>
  <si>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</si>
  <si>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</si>
  <si>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</si>
  <si>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</si>
  <si>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</si>
  <si>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</si>
  <si>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</si>
  <si>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</si>
  <si>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</si>
  <si>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</si>
  <si>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</si>
  <si>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</si>
  <si>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</si>
  <si>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</si>
  <si>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</si>
  <si>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</si>
  <si>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</si>
  <si>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</si>
  <si>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</si>
  <si>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</si>
  <si>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</si>
  <si>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</si>
  <si>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</si>
  <si>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</si>
  <si>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</si>
  <si>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</si>
  <si>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</si>
  <si>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</si>
  <si>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</si>
  <si>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</si>
  <si>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</si>
  <si>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</si>
  <si>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</si>
  <si>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</si>
  <si>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</si>
  <si>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</si>
  <si>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</si>
  <si>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</si>
  <si>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</si>
  <si>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</si>
  <si>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</si>
  <si>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</si>
  <si>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</si>
  <si>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</si>
  <si>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</si>
  <si>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</si>
  <si>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</si>
  <si>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</si>
  <si>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</si>
  <si>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</si>
  <si>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</si>
  <si>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</si>
  <si>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</si>
  <si>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</si>
  <si>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</si>
  <si>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</si>
  <si>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</si>
  <si>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</si>
  <si>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</si>
  <si>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</si>
  <si>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</si>
  <si>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</si>
  <si>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</si>
  <si>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</si>
  <si>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</si>
  <si>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</si>
  <si>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</si>
  <si>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</si>
  <si>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</si>
  <si>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</si>
  <si>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</si>
  <si>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</si>
  <si>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</si>
  <si>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</si>
  <si>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</si>
  <si>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</si>
  <si>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</si>
  <si>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</si>
  <si>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</si>
  <si>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</si>
  <si>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</si>
  <si>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</si>
  <si>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</si>
  <si>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</si>
  <si>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</si>
  <si>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</si>
  <si>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</si>
  <si>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</si>
  <si>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</si>
  <si>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</si>
  <si>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</si>
  <si>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</si>
  <si>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</si>
  <si>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</si>
  <si>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</si>
  <si>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</si>
  <si>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</si>
  <si>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</si>
  <si>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</si>
  <si>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</si>
  <si>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</si>
  <si>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</si>
  <si>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</si>
  <si>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</si>
  <si>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</si>
  <si>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</si>
  <si>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</si>
  <si>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</si>
  <si>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</si>
  <si>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</si>
  <si>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</si>
  <si>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</si>
  <si>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</si>
  <si>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</si>
  <si>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</si>
  <si>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</si>
  <si>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</si>
  <si>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</si>
  <si>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</si>
  <si>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</si>
  <si>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</si>
  <si>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</si>
  <si>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</si>
  <si>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</si>
  <si>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</si>
  <si>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</si>
  <si>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</si>
  <si>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</si>
  <si>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</si>
  <si>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</si>
  <si>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</si>
  <si>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</si>
  <si>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</si>
  <si>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</si>
  <si>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</si>
  <si>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</si>
  <si>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</si>
  <si>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</si>
  <si>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</si>
  <si>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</si>
  <si>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</si>
  <si>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</si>
  <si>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</si>
  <si>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</si>
  <si>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</si>
  <si>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</si>
  <si>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</si>
  <si>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</si>
  <si>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</si>
  <si>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</si>
  <si>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</si>
  <si>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</si>
  <si>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</si>
  <si>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</si>
  <si>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</si>
  <si>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</si>
  <si>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</si>
  <si>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</si>
  <si>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</si>
  <si>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</si>
  <si>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</si>
  <si>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</si>
  <si>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</si>
  <si>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</si>
  <si>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</si>
  <si>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</si>
  <si>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</si>
  <si>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</si>
  <si>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</si>
  <si>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</si>
  <si>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</si>
  <si>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</si>
  <si>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</si>
  <si>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</si>
  <si>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</si>
  <si>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</si>
  <si>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</si>
  <si>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</si>
  <si>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</si>
  <si>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</si>
  <si>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</si>
  <si>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</si>
  <si>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</si>
  <si>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</si>
  <si>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</si>
  <si>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</si>
  <si>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</si>
  <si>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</si>
  <si>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</si>
  <si>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</si>
  <si>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</si>
  <si>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</si>
  <si>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</si>
  <si>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</si>
  <si>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</si>
  <si>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</si>
  <si>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</si>
  <si>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</si>
  <si>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</si>
  <si>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</si>
  <si>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</si>
  <si>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</si>
  <si>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</si>
  <si>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</si>
  <si>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</si>
  <si>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</si>
  <si>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</si>
  <si>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</si>
  <si>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</si>
  <si>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</si>
  <si>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</si>
  <si>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</si>
  <si>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</si>
  <si>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</si>
  <si>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</si>
  <si>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</si>
  <si>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</si>
  <si>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</si>
  <si>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</si>
  <si>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</si>
  <si>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</si>
  <si>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</si>
  <si>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</si>
  <si>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</si>
  <si>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</si>
  <si>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</si>
  <si>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</si>
  <si>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</si>
  <si>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</si>
  <si>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</si>
  <si>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</si>
  <si>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</si>
  <si>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</si>
  <si>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</si>
  <si>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</si>
  <si>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</si>
  <si>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</si>
  <si>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</si>
  <si>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</si>
  <si>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</si>
  <si>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</si>
  <si>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</si>
  <si>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</si>
  <si>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</si>
  <si>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</si>
  <si>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</si>
  <si>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</si>
  <si>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</si>
  <si>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</si>
  <si>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</si>
  <si>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</si>
  <si>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</si>
  <si>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</si>
  <si>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</si>
  <si>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</si>
  <si>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</si>
  <si>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</si>
  <si>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</si>
  <si>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</si>
  <si>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</si>
  <si>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</si>
  <si>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</si>
  <si>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</si>
  <si>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</si>
  <si>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</si>
  <si>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</si>
  <si>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</si>
  <si>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</si>
  <si>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</si>
  <si>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</si>
  <si>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</si>
  <si>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</si>
  <si>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</si>
  <si>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</si>
  <si>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</si>
  <si>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</si>
  <si>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</si>
  <si>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</si>
  <si>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</si>
  <si>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</si>
  <si>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</si>
  <si>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</si>
  <si>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</si>
  <si>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</si>
  <si>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</si>
  <si>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</si>
  <si>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</si>
  <si>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</si>
  <si>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</si>
  <si>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</si>
  <si>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</si>
  <si>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</si>
  <si>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</si>
  <si>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</si>
  <si>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</si>
  <si>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</si>
  <si>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</si>
  <si>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</si>
  <si>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</si>
  <si>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</si>
  <si>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</si>
  <si>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</si>
  <si>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</si>
  <si>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</si>
  <si>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</si>
  <si>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</si>
  <si>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</si>
  <si>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</si>
  <si>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</si>
  <si>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</si>
  <si>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</si>
  <si>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</si>
  <si>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</si>
  <si>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</si>
  <si>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</si>
  <si>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</si>
  <si>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</si>
  <si>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</si>
  <si>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</si>
  <si>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</si>
  <si>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</si>
  <si>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</si>
  <si>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</si>
  <si>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</si>
  <si>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</si>
  <si>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</si>
  <si>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</si>
  <si>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</si>
  <si>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</si>
  <si>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</si>
  <si>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</si>
  <si>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</si>
  <si>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</si>
  <si>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</si>
  <si>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</si>
  <si>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</si>
  <si>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</si>
  <si>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</si>
  <si>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</si>
  <si>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</si>
  <si>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</si>
  <si>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</si>
  <si>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</si>
  <si>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</si>
  <si>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</si>
  <si>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</si>
  <si>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</si>
  <si>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</si>
  <si>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</si>
  <si>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</si>
  <si>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</si>
  <si>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</si>
  <si>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</si>
  <si>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</si>
  <si>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</si>
  <si>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</si>
  <si>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</si>
  <si>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</si>
  <si>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</si>
  <si>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</si>
  <si>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</si>
  <si>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</si>
  <si>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</si>
  <si>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</si>
  <si>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</si>
  <si>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</si>
  <si>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</si>
  <si>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</si>
  <si>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</si>
  <si>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</si>
  <si>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</si>
  <si>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</si>
  <si>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</si>
  <si>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</si>
  <si>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</si>
  <si>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</si>
  <si>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</si>
  <si>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</si>
  <si>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</si>
  <si>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</si>
  <si>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</si>
  <si>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</si>
  <si>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</si>
  <si>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</si>
  <si>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</si>
  <si>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</si>
  <si>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</si>
  <si>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</si>
  <si>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</si>
  <si>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</si>
  <si>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</si>
  <si>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</si>
  <si>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</si>
  <si>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</si>
  <si>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</si>
  <si>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</si>
  <si>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</si>
  <si>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</si>
  <si>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</si>
  <si>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</si>
  <si>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</si>
  <si>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</si>
  <si>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</si>
  <si>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</si>
  <si>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</si>
  <si>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</si>
  <si>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</si>
  <si>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</si>
  <si>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</si>
  <si>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</si>
  <si>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</si>
  <si>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</si>
  <si>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</si>
  <si>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</si>
  <si>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</si>
  <si>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</si>
  <si>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</si>
  <si>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</si>
  <si>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</si>
  <si>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</si>
  <si>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</si>
  <si>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</si>
  <si>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</si>
  <si>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</si>
  <si>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</si>
  <si>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</si>
  <si>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</si>
  <si>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</si>
  <si>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</si>
  <si>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</si>
  <si>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</si>
  <si>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</si>
  <si>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</si>
  <si>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</si>
  <si>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</si>
  <si>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</si>
  <si>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</si>
  <si>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</si>
  <si>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</si>
  <si>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</si>
  <si>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</si>
  <si>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</si>
  <si>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</si>
  <si>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</si>
  <si>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</si>
  <si>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</si>
  <si>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</si>
  <si>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</si>
  <si>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</si>
  <si>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</si>
  <si>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</si>
  <si>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</si>
  <si>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</si>
  <si>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</si>
  <si>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</si>
  <si>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</si>
  <si>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</si>
  <si>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</si>
  <si>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</si>
  <si>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</si>
  <si>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</si>
  <si>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</si>
  <si>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</si>
  <si>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</si>
  <si>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</si>
  <si>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</si>
  <si>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</si>
  <si>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</si>
  <si>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</si>
  <si>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</si>
  <si>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</si>
  <si>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</si>
  <si>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</si>
  <si>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</si>
  <si>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</si>
  <si>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</si>
  <si>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</si>
  <si>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</si>
  <si>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</si>
  <si>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</si>
  <si>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</si>
  <si>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</si>
  <si>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</si>
  <si>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</si>
  <si>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</si>
  <si>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</si>
  <si>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</si>
  <si>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</si>
  <si>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</si>
  <si>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</si>
  <si>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</si>
  <si>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</si>
  <si>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</si>
  <si>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</si>
  <si>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</si>
  <si>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</si>
  <si>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</si>
  <si>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</si>
  <si>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</si>
  <si>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</si>
  <si>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</si>
  <si>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</si>
  <si>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</si>
  <si>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</si>
  <si>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</si>
  <si>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</si>
  <si>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</si>
  <si>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</si>
  <si>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</si>
  <si>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</si>
  <si>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</si>
  <si>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</si>
  <si>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</si>
  <si>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</si>
  <si>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</si>
  <si>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</si>
  <si>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</si>
  <si>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</si>
  <si>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</si>
  <si>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</si>
  <si>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</si>
  <si>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</si>
  <si>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</si>
  <si>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</si>
  <si>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</si>
  <si>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</si>
  <si>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</si>
  <si>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</si>
  <si>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</si>
  <si>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</si>
  <si>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</si>
  <si>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</si>
  <si>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</si>
  <si>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</si>
  <si>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</si>
  <si>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</si>
  <si>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</si>
  <si>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</si>
  <si>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</si>
  <si>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</si>
  <si>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</si>
  <si>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</si>
  <si>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</si>
  <si>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</si>
  <si>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</si>
  <si>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</si>
  <si>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</si>
  <si>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</si>
  <si>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</si>
  <si>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</si>
  <si>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</si>
  <si>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</si>
  <si>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</si>
  <si>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</si>
  <si>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</si>
  <si>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</si>
  <si>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</si>
  <si>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</si>
  <si>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</si>
  <si>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</si>
  <si>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</si>
  <si>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</si>
  <si>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</si>
  <si>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</si>
  <si>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</si>
  <si>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</si>
  <si>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</si>
  <si>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</si>
  <si>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</si>
  <si>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</si>
  <si>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</si>
  <si>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</si>
  <si>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</si>
  <si>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</si>
  <si>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</si>
  <si>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</si>
  <si>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</si>
  <si>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</si>
  <si>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</si>
  <si>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</si>
  <si>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</si>
  <si>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</si>
  <si>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</si>
  <si>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</si>
  <si>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</si>
  <si>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</si>
  <si>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</si>
  <si>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</si>
  <si>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</si>
  <si>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</si>
  <si>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</si>
  <si>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</si>
  <si>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</si>
  <si>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</si>
  <si>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</si>
  <si>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</si>
  <si>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</si>
  <si>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</si>
  <si>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</si>
  <si>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</si>
  <si>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</si>
  <si>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</si>
  <si>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</si>
  <si>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</si>
  <si>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</si>
  <si>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</si>
  <si>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</si>
  <si>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</si>
  <si>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</si>
  <si>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</si>
  <si>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</si>
  <si>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</si>
  <si>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</si>
  <si>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</si>
  <si>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</si>
  <si>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</si>
  <si>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</si>
  <si>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</si>
  <si>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</si>
  <si>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</si>
  <si>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</si>
  <si>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</si>
  <si>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</si>
  <si>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</si>
  <si>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</si>
  <si>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</si>
  <si>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</si>
  <si>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</si>
  <si>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</si>
  <si>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</si>
  <si>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</si>
  <si>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</si>
  <si>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</si>
  <si>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</si>
  <si>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</si>
  <si>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</si>
  <si>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</si>
  <si>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</si>
  <si>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</si>
  <si>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</si>
  <si>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</si>
  <si>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</si>
  <si>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</si>
  <si>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</si>
  <si>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</si>
  <si>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</si>
  <si>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</si>
  <si>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</si>
  <si>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</si>
  <si>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</si>
  <si>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</si>
  <si>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</si>
  <si>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</si>
  <si>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</si>
  <si>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</si>
  <si>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</si>
  <si>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</si>
  <si>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</si>
  <si>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</si>
  <si>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</si>
  <si>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</si>
  <si>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</si>
  <si>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</si>
  <si>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</si>
  <si>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</si>
  <si>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</si>
  <si>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</si>
  <si>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</si>
  <si>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</si>
  <si>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</si>
  <si>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</si>
  <si>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</si>
  <si>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</si>
  <si>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</si>
  <si>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</si>
  <si>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</si>
  <si>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</si>
  <si>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</si>
  <si>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</si>
  <si>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</si>
  <si>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</si>
  <si>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</si>
  <si>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</si>
  <si>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</si>
  <si>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</si>
  <si>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</si>
  <si>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</si>
  <si>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</si>
  <si>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</si>
  <si>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</si>
  <si>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</si>
  <si>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</si>
  <si>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</si>
  <si>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</si>
  <si>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</si>
  <si>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</si>
  <si>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</si>
  <si>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</si>
  <si>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</si>
  <si>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</si>
  <si>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</si>
  <si>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</si>
  <si>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</si>
  <si>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</si>
  <si>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</si>
  <si>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</si>
  <si>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</si>
  <si>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</si>
  <si>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</si>
  <si>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</si>
  <si>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</si>
  <si>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</si>
  <si>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</si>
  <si>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</si>
  <si>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</si>
  <si>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</si>
  <si>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</si>
  <si>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</si>
  <si>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</si>
  <si>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</si>
  <si>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</si>
  <si>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</si>
  <si>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</si>
  <si>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</si>
  <si>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</si>
  <si>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</si>
  <si>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</si>
  <si>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</si>
  <si>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</si>
  <si>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</si>
  <si>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</si>
  <si>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</si>
  <si>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</si>
  <si>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</si>
  <si>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</si>
  <si>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</si>
  <si>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</si>
  <si>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</si>
  <si>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</si>
  <si>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</si>
  <si>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</si>
  <si>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</si>
  <si>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</si>
  <si>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</si>
  <si>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</si>
  <si>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</si>
  <si>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</si>
  <si>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</si>
  <si>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</si>
  <si>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</si>
  <si>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</si>
  <si>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</si>
  <si>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</si>
  <si>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</si>
  <si>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</si>
  <si>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</si>
  <si>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</si>
  <si>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</si>
  <si>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</si>
  <si>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</si>
  <si>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</si>
  <si>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</si>
  <si>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</si>
  <si>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</si>
  <si>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</si>
  <si>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</si>
  <si>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</si>
  <si>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</si>
  <si>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</si>
  <si>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</si>
  <si>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</si>
  <si>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</si>
  <si>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</si>
  <si>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</si>
  <si>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</si>
  <si>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</si>
  <si>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</si>
  <si>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</si>
  <si>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</si>
  <si>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</si>
  <si>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</si>
  <si>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</si>
  <si>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</si>
  <si>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</si>
  <si>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</si>
  <si>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</si>
  <si>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</si>
  <si>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</si>
  <si>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</si>
  <si>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</si>
  <si>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</si>
  <si>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</si>
  <si>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</si>
  <si>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</si>
  <si>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</si>
  <si>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</si>
  <si>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</si>
  <si>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</si>
  <si>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</si>
  <si>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</si>
  <si>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</si>
  <si>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</si>
  <si>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</si>
  <si>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</si>
  <si>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</si>
  <si>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</si>
  <si>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</si>
  <si>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</si>
  <si>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</si>
  <si>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</si>
  <si>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</si>
  <si>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</si>
  <si>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</si>
  <si>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</si>
  <si>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</si>
  <si>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</si>
  <si>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</si>
  <si>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</si>
  <si>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</si>
  <si>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</si>
  <si>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</si>
  <si>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</si>
  <si>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</si>
  <si>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</si>
  <si>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</si>
  <si>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</si>
  <si>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</si>
  <si>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</si>
  <si>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</si>
  <si>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</si>
  <si>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</si>
  <si>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</si>
  <si>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</si>
  <si>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</si>
  <si>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</si>
  <si>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</si>
  <si>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</si>
  <si>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</si>
  <si>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</si>
  <si>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</si>
  <si>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</si>
  <si>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</si>
  <si>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</si>
  <si>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</si>
  <si>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</si>
  <si>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</si>
  <si>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</si>
  <si>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</si>
  <si>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</si>
  <si>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</si>
  <si>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</si>
  <si>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</si>
  <si>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</si>
  <si>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</si>
  <si>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</si>
  <si>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</si>
  <si>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</si>
  <si>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</si>
  <si>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</si>
  <si>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</si>
  <si>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</si>
  <si>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</si>
  <si>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</si>
  <si>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</si>
  <si>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</si>
  <si>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</si>
  <si>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</si>
  <si>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</si>
  <si>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</si>
  <si>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</si>
  <si>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</si>
  <si>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</si>
  <si>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</si>
  <si>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</si>
  <si>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</si>
  <si>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</si>
  <si>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</si>
  <si>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</si>
  <si>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</si>
  <si>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</si>
  <si>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</si>
  <si>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</si>
  <si>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</si>
  <si>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</si>
  <si>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</si>
  <si>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</si>
  <si>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</si>
  <si>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</si>
  <si>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</si>
  <si>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</si>
  <si>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</si>
  <si>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</si>
  <si>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</si>
  <si>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</si>
  <si>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</si>
  <si>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</si>
  <si>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</si>
  <si>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</si>
  <si>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</si>
  <si>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</si>
  <si>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</si>
  <si>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</si>
  <si>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</si>
  <si>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</si>
  <si>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</si>
  <si>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</si>
  <si>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</si>
  <si>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</si>
  <si>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</si>
  <si>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</si>
  <si>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</si>
  <si>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</si>
  <si>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</si>
  <si>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</si>
  <si>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</si>
  <si>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</si>
  <si>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</si>
  <si>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</si>
  <si>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</si>
  <si>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</si>
  <si>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</si>
  <si>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</si>
  <si>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</si>
  <si>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</si>
  <si>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</si>
  <si>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</si>
  <si>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</si>
  <si>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</si>
  <si>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</si>
  <si>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</si>
  <si>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</si>
  <si>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</si>
  <si>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</si>
  <si>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</si>
  <si>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</si>
  <si>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</si>
  <si>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</si>
  <si>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</si>
  <si>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</si>
  <si>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</si>
  <si>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</si>
  <si>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</si>
  <si>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</si>
  <si>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</si>
  <si>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</si>
  <si>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</si>
  <si>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</si>
  <si>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</si>
  <si>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</si>
  <si>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</si>
  <si>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</si>
  <si>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</si>
  <si>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</si>
  <si>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</si>
  <si>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</si>
  <si>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</si>
  <si>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</si>
  <si>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</si>
  <si>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</si>
  <si>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</si>
  <si>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</si>
  <si>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</si>
  <si>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</si>
  <si>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</si>
  <si>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</si>
  <si>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</si>
  <si>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</si>
  <si>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</si>
  <si>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</si>
  <si>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</si>
  <si>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</si>
  <si>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</si>
  <si>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</si>
  <si>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</si>
  <si>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</si>
  <si>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</si>
  <si>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</si>
  <si>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</si>
  <si>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</si>
  <si>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</si>
  <si>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</si>
  <si>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</si>
  <si>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</si>
  <si>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</si>
  <si>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</si>
  <si>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</si>
  <si>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</si>
  <si>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</si>
  <si>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</si>
  <si>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</si>
  <si>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</si>
  <si>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</si>
  <si>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</si>
  <si>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</si>
  <si>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</si>
  <si>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</si>
  <si>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</si>
  <si>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</si>
  <si>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</si>
  <si>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</si>
  <si>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</si>
  <si>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</si>
  <si>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</si>
  <si>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</si>
  <si>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</si>
  <si>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</si>
  <si>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</si>
  <si>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</si>
  <si>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</si>
  <si>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</si>
  <si>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</si>
  <si>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</si>
  <si>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</si>
  <si>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</si>
  <si>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</si>
  <si>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</si>
  <si>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</si>
  <si>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</si>
  <si>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</si>
  <si>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</si>
  <si>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</si>
  <si>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</si>
  <si>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</si>
  <si>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</si>
  <si>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</si>
  <si>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</si>
  <si>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</si>
  <si>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</si>
  <si>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</si>
  <si>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</si>
  <si>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</si>
  <si>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</si>
  <si>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</si>
  <si>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</si>
  <si>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</si>
  <si>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</si>
  <si>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</si>
  <si>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</si>
  <si>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</si>
  <si>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</si>
  <si>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</si>
  <si>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</si>
  <si>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</si>
  <si>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</si>
  <si>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</si>
  <si>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</si>
  <si>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</si>
  <si>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</si>
  <si>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</si>
  <si>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</si>
  <si>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</si>
  <si>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</si>
  <si>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</si>
  <si>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</si>
  <si>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</si>
  <si>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</si>
  <si>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</si>
  <si>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</si>
  <si>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</si>
  <si>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</si>
  <si>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</si>
  <si>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</si>
  <si>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</si>
  <si>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</si>
  <si>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</si>
  <si>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</si>
  <si>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</si>
  <si>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</si>
  <si>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</si>
  <si>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</si>
  <si>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</si>
  <si>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</si>
  <si>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</si>
  <si>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</si>
  <si>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</si>
  <si>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</si>
  <si>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</si>
  <si>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</si>
  <si>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</si>
  <si>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</si>
  <si>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</si>
  <si>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</si>
  <si>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</si>
  <si>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</si>
  <si>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</si>
  <si>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</si>
  <si>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</si>
  <si>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</si>
  <si>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</si>
  <si>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</si>
  <si>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</si>
  <si>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</si>
  <si>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</si>
  <si>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</si>
  <si>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</si>
  <si>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</si>
  <si>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</si>
  <si>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</si>
  <si>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</si>
  <si>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</si>
  <si>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</si>
  <si>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</si>
  <si>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</si>
  <si>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</si>
  <si>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</si>
  <si>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</si>
  <si>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</si>
  <si>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</si>
  <si>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</si>
  <si>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</si>
  <si>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</si>
  <si>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</si>
  <si>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</si>
  <si>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</si>
  <si>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</si>
  <si>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</si>
  <si>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</si>
  <si>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</si>
  <si>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</si>
  <si>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</si>
  <si>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</si>
  <si>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</si>
  <si>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</si>
  <si>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</si>
  <si>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</si>
  <si>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</si>
  <si>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</si>
  <si>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</si>
  <si>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</si>
  <si>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</si>
  <si>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</si>
  <si>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</si>
  <si>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</si>
  <si>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</si>
  <si>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</si>
  <si>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</si>
  <si>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</si>
  <si>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</si>
  <si>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</si>
  <si>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</si>
  <si>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</si>
  <si>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</si>
  <si>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</si>
  <si>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</si>
  <si>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</si>
  <si>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</si>
  <si>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</si>
  <si>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</si>
  <si>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</si>
  <si>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</si>
  <si>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</si>
  <si>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</si>
  <si>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</si>
  <si>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</si>
  <si>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</si>
  <si>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</si>
  <si>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</si>
  <si>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</si>
  <si>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</si>
  <si>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</si>
  <si>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</si>
  <si>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</si>
  <si>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</si>
  <si>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</si>
  <si>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</si>
  <si>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</si>
  <si>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</si>
  <si>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</si>
  <si>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</si>
  <si>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</si>
  <si>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</si>
  <si>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</si>
  <si>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</si>
  <si>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</si>
  <si>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</si>
  <si>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</si>
  <si>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</si>
  <si>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</si>
  <si>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</si>
  <si>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</si>
  <si>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</si>
  <si>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</si>
  <si>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</si>
  <si>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</si>
  <si>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</si>
  <si>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</si>
  <si>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</si>
  <si>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</si>
  <si>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</si>
  <si>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</si>
  <si>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</si>
  <si>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</si>
  <si>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</si>
  <si>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</si>
  <si>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</si>
  <si>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</si>
  <si>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</si>
  <si>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</si>
  <si>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</si>
  <si>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</si>
  <si>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</si>
  <si>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</si>
  <si>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</si>
  <si>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</si>
  <si>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</si>
  <si>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</si>
  <si>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</si>
  <si>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</si>
  <si>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</si>
  <si>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</si>
  <si>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</si>
  <si>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</si>
  <si>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</si>
  <si>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</si>
  <si>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</si>
  <si>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</si>
  <si>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</si>
  <si>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</si>
  <si>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</si>
  <si>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</si>
  <si>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</si>
  <si>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</si>
  <si>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</si>
  <si>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</si>
  <si>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</si>
  <si>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</si>
  <si>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</si>
  <si>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</si>
  <si>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</si>
  <si>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</si>
  <si>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</si>
  <si>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</si>
  <si>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</si>
  <si>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</si>
  <si>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</si>
  <si>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</si>
  <si>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</si>
  <si>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</si>
  <si>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</si>
  <si>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</si>
  <si>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</si>
  <si>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</si>
  <si>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</si>
  <si>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</si>
  <si>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</si>
  <si>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</si>
  <si>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</si>
  <si>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</si>
  <si>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</si>
  <si>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</si>
  <si>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</si>
  <si>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</si>
  <si>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</si>
  <si>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</si>
  <si>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</si>
  <si>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</si>
  <si>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</si>
  <si>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</si>
  <si>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</si>
  <si>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</si>
  <si>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</si>
  <si>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</si>
  <si>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</si>
  <si>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</si>
  <si>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</si>
  <si>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</si>
  <si>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</si>
  <si>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</si>
  <si>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</si>
  <si>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</si>
  <si>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</si>
  <si>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</si>
  <si>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</si>
  <si>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</si>
  <si>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</si>
  <si>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</si>
  <si>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</si>
  <si>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</si>
  <si>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</si>
  <si>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</si>
  <si>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</si>
  <si>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</si>
  <si>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</si>
  <si>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</si>
  <si>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</si>
  <si>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</si>
  <si>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</si>
  <si>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</si>
  <si>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</si>
  <si>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</si>
  <si>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</si>
  <si>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</si>
  <si>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</si>
  <si>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</si>
  <si>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</si>
  <si>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</si>
  <si>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</si>
  <si>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</si>
  <si>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</si>
  <si>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</si>
  <si>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</si>
  <si>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</si>
  <si>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</si>
  <si>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</si>
  <si>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</si>
  <si>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</si>
  <si>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</si>
  <si>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</si>
  <si>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</si>
  <si>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</si>
  <si>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</si>
  <si>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</si>
  <si>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</si>
  <si>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</si>
  <si>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</si>
  <si>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</si>
  <si>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</si>
  <si>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</si>
  <si>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</si>
  <si>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</si>
  <si>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</si>
  <si>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</si>
  <si>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</si>
  <si>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</si>
  <si>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</si>
  <si>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</si>
  <si>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</si>
  <si>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</si>
  <si>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</si>
  <si>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</si>
  <si>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</si>
  <si>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</si>
  <si>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</si>
  <si>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</si>
  <si>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</si>
  <si>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</si>
  <si>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</si>
  <si>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</si>
  <si>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</si>
  <si>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</si>
  <si>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</si>
  <si>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</si>
  <si>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</si>
  <si>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</si>
  <si>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</si>
  <si>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</si>
  <si>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</si>
  <si>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</si>
  <si>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</si>
  <si>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</si>
  <si>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</si>
  <si>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</si>
  <si>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</si>
  <si>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</si>
  <si>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</si>
  <si>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</si>
  <si>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</si>
  <si>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</si>
  <si>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</si>
  <si>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</si>
  <si>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</si>
  <si>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</si>
  <si>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</si>
  <si>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</si>
  <si>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</si>
  <si>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</si>
  <si>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</si>
  <si>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</si>
  <si>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</si>
  <si>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</si>
  <si>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</si>
  <si>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</si>
  <si>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</si>
  <si>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</si>
  <si>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</si>
  <si>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</si>
  <si>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</si>
  <si>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</si>
  <si>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</si>
  <si>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</si>
  <si>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</si>
  <si>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</si>
  <si>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</si>
  <si>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</si>
  <si>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</si>
  <si>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</si>
  <si>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</si>
  <si>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</si>
  <si>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</si>
  <si>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</si>
  <si>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</si>
  <si>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</si>
  <si>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</si>
  <si>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</si>
  <si>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</si>
  <si>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</si>
  <si>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</si>
  <si>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</si>
  <si>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</si>
  <si>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</si>
  <si>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</si>
  <si>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</si>
  <si>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</si>
  <si>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</si>
  <si>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</si>
  <si>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</si>
  <si>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</si>
  <si>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</si>
  <si>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</si>
  <si>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</si>
  <si>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</si>
  <si>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</si>
  <si>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</si>
  <si>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</si>
  <si>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</si>
  <si>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</si>
  <si>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</si>
  <si>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</si>
  <si>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</si>
  <si>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</si>
  <si>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</si>
  <si>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</si>
  <si>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</si>
  <si>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</si>
  <si>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</si>
  <si>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</si>
  <si>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</si>
  <si>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</si>
  <si>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</si>
  <si>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</si>
  <si>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</si>
  <si>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</si>
  <si>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</si>
  <si>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</si>
  <si>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</si>
  <si>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</si>
  <si>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</si>
  <si>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</si>
  <si>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</si>
  <si>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</si>
  <si>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</si>
  <si>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</si>
  <si>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</si>
  <si>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</si>
  <si>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</si>
  <si>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</si>
  <si>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</si>
  <si>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</si>
  <si>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</si>
  <si>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</si>
  <si>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</si>
  <si>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</si>
  <si>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</si>
  <si>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</si>
  <si>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</si>
  <si>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</si>
  <si>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</si>
  <si>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</si>
  <si>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</si>
  <si>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</si>
  <si>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</si>
  <si>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</si>
  <si>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</si>
  <si>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</si>
  <si>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</si>
  <si>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</si>
  <si>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</si>
  <si>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</si>
  <si>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</si>
  <si>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</si>
  <si>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</si>
  <si>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</si>
  <si>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</si>
  <si>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</si>
  <si>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</si>
  <si>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</si>
  <si>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</si>
  <si>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</si>
  <si>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</si>
  <si>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</si>
  <si>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</si>
  <si>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</si>
  <si>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</si>
  <si>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</si>
  <si>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</si>
  <si>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</si>
  <si>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</si>
  <si>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</si>
  <si>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</si>
  <si>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</si>
  <si>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</si>
  <si>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</si>
  <si>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</si>
  <si>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</si>
  <si>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</si>
  <si>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</si>
  <si>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</si>
  <si>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</si>
  <si>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</si>
  <si>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</si>
  <si>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</si>
  <si>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</si>
  <si>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</si>
  <si>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</si>
  <si>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</si>
  <si>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</si>
  <si>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</si>
  <si>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</si>
  <si>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</si>
  <si>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</si>
  <si>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</si>
  <si>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</si>
  <si>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</si>
  <si>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</si>
  <si>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</si>
  <si>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</si>
  <si>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</si>
  <si>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</si>
  <si>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</si>
  <si>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</si>
  <si>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</si>
  <si>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</si>
  <si>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</si>
  <si>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</si>
  <si>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</si>
  <si>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</si>
  <si>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</si>
  <si>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</si>
  <si>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</si>
  <si>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</si>
  <si>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</si>
  <si>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</si>
  <si>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</si>
  <si>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</si>
  <si>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</si>
  <si>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</si>
  <si>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</si>
  <si>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</si>
  <si>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</si>
  <si>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</si>
  <si>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</si>
  <si>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</si>
  <si>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</si>
  <si>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</si>
  <si>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</si>
  <si>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</si>
  <si>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</si>
  <si>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</si>
  <si>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</si>
  <si>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</si>
  <si>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</si>
  <si>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</si>
  <si>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</si>
  <si>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</si>
  <si>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</si>
  <si>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</si>
  <si>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</si>
  <si>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</si>
  <si>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</si>
  <si>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</si>
  <si>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</si>
  <si>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</si>
  <si>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</si>
  <si>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</si>
  <si>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</si>
  <si>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</si>
  <si>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</si>
  <si>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</si>
  <si>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</si>
  <si>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</si>
  <si>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</si>
  <si>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</si>
  <si>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</si>
  <si>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</si>
  <si>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</si>
  <si>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</si>
  <si>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</si>
  <si>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</si>
  <si>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</si>
  <si>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</si>
  <si>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</si>
  <si>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</si>
  <si>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</si>
  <si>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</si>
  <si>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</si>
  <si>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</si>
  <si>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</si>
  <si>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</si>
  <si>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</si>
  <si>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</si>
  <si>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</si>
  <si>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</si>
  <si>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</si>
  <si>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</si>
  <si>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</si>
  <si>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</si>
  <si>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</si>
  <si>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</si>
  <si>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</si>
  <si>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</si>
  <si>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</si>
  <si>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</si>
  <si>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</si>
  <si>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</si>
  <si>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</si>
  <si>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</si>
  <si>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</si>
  <si>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</si>
  <si>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</si>
  <si>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</si>
  <si>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</si>
  <si>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</si>
  <si>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</si>
  <si>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</si>
  <si>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</si>
  <si>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</si>
  <si>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</si>
  <si>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</si>
  <si>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</si>
  <si>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</si>
  <si>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</si>
  <si>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</si>
  <si>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</si>
  <si>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</si>
  <si>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</si>
  <si>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</si>
  <si>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</si>
  <si>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</si>
  <si>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</si>
  <si>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</si>
  <si>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</si>
  <si>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</si>
  <si>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</si>
  <si>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</si>
  <si>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</si>
  <si>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</si>
  <si>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</si>
  <si>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</si>
  <si>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</si>
  <si>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</si>
  <si>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</si>
  <si>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</si>
  <si>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</si>
  <si>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</si>
  <si>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</si>
  <si>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</si>
  <si>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</si>
  <si>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</si>
  <si>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</si>
  <si>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</si>
  <si>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</si>
  <si>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</si>
  <si>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</si>
  <si>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</si>
  <si>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</si>
  <si>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</si>
  <si>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</si>
  <si>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</si>
  <si>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</si>
  <si>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</si>
  <si>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</si>
  <si>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</si>
  <si>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</si>
  <si>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</si>
  <si>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</si>
  <si>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</si>
  <si>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</si>
  <si>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</si>
  <si>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</si>
  <si>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</si>
  <si>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</si>
  <si>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</si>
  <si>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</si>
  <si>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</si>
  <si>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</si>
  <si>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</si>
  <si>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</si>
  <si>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</si>
  <si>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</si>
  <si>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</si>
  <si>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</si>
  <si>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</si>
  <si>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</si>
  <si>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</si>
  <si>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</si>
  <si>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</si>
  <si>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</si>
  <si>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</si>
  <si>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</si>
  <si>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</si>
  <si>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</si>
  <si>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</si>
  <si>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</si>
  <si>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</si>
  <si>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</si>
  <si>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</si>
  <si>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</si>
  <si>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</si>
  <si>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</si>
  <si>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</si>
  <si>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</si>
  <si>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</si>
  <si>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</si>
  <si>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</si>
  <si>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</si>
  <si>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</si>
  <si>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</si>
  <si>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</si>
  <si>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</si>
  <si>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</si>
  <si>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</si>
  <si>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</si>
  <si>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</si>
  <si>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</si>
  <si>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</si>
  <si>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</si>
  <si>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</si>
  <si>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</si>
  <si>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</si>
  <si>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</si>
  <si>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</si>
  <si>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</si>
  <si>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</si>
  <si>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</si>
  <si>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</si>
  <si>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</si>
  <si>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</si>
  <si>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</si>
  <si>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</si>
  <si>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</si>
  <si>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</si>
  <si>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</si>
  <si>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</si>
  <si>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</si>
  <si>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</si>
  <si>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</si>
  <si>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</si>
  <si>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</si>
  <si>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</si>
  <si>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</si>
  <si>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</si>
  <si>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</si>
  <si>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</si>
  <si>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</si>
  <si>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</si>
  <si>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</si>
  <si>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</si>
  <si>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</si>
  <si>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</si>
  <si>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</si>
  <si>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</si>
  <si>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</si>
  <si>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</si>
  <si>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</si>
  <si>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</si>
  <si>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</si>
  <si>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</si>
  <si>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</si>
  <si>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</si>
  <si>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</si>
  <si>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</si>
  <si>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</si>
  <si>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</si>
  <si>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</si>
  <si>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</si>
  <si>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</si>
  <si>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</si>
  <si>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</si>
  <si>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</si>
  <si>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</si>
  <si>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</si>
  <si>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</si>
  <si>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</si>
  <si>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</si>
  <si>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</si>
  <si>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</si>
  <si>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</si>
  <si>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</si>
  <si>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</si>
  <si>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</si>
  <si>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</si>
  <si>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</si>
  <si>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</si>
  <si>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</si>
  <si>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</si>
  <si>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</si>
  <si>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</si>
  <si>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</si>
  <si>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</si>
  <si>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</si>
  <si>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</si>
  <si>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</si>
  <si>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</si>
  <si>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</si>
  <si>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</si>
  <si>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</si>
  <si>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</si>
  <si>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</si>
  <si>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</si>
  <si>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</si>
  <si>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</si>
  <si>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</si>
  <si>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</si>
  <si>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</si>
  <si>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</si>
  <si>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</si>
  <si>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</si>
  <si>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</si>
  <si>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</si>
  <si>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</si>
  <si>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</si>
  <si>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</si>
  <si>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</si>
  <si>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</si>
  <si>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</si>
  <si>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</si>
  <si>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</si>
  <si>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</si>
  <si>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</si>
  <si>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</si>
  <si>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</si>
  <si>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</si>
  <si>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</si>
  <si>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</si>
  <si>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</si>
  <si>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</si>
  <si>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</si>
  <si>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</si>
  <si>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</si>
  <si>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</si>
  <si>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</si>
  <si>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</si>
  <si>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</si>
  <si>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</si>
  <si>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</si>
  <si>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</si>
  <si>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</si>
  <si>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</si>
  <si>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</si>
  <si>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</si>
  <si>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</si>
  <si>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</si>
  <si>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</si>
  <si>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</si>
  <si>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</si>
  <si>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</si>
  <si>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</si>
  <si>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</si>
  <si>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</si>
  <si>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</si>
  <si>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</si>
  <si>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</si>
  <si>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</si>
  <si>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</si>
  <si>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</si>
  <si>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</si>
  <si>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</si>
  <si>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</si>
  <si>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</si>
  <si>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</si>
  <si>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</si>
  <si>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</si>
  <si>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</si>
  <si>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</si>
  <si>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</si>
  <si>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</si>
  <si>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</si>
  <si>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</si>
  <si>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</si>
  <si>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</si>
  <si>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</si>
  <si>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</si>
  <si>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</si>
  <si>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</si>
  <si>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</si>
  <si>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</si>
  <si>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</si>
  <si>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</si>
  <si>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</si>
  <si>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</si>
  <si>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</si>
  <si>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</si>
  <si>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</si>
  <si>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</si>
  <si>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</si>
  <si>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</si>
  <si>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</si>
  <si>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</si>
  <si>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</si>
  <si>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</si>
  <si>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</si>
  <si>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</si>
  <si>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</si>
  <si>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</si>
  <si>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</si>
  <si>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</si>
  <si>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</si>
  <si>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</si>
  <si>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</si>
  <si>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</si>
  <si>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</si>
  <si>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</si>
  <si>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</si>
  <si>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</si>
  <si>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</si>
  <si>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</si>
  <si>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</si>
  <si>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</si>
  <si>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</si>
  <si>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</si>
  <si>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</si>
  <si>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</si>
  <si>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</si>
  <si>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</si>
  <si>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</si>
  <si>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</si>
  <si>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</si>
  <si>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</si>
  <si>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</si>
  <si>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</si>
  <si>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</si>
  <si>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</si>
  <si>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</si>
  <si>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</si>
  <si>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</si>
  <si>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</si>
  <si>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</si>
  <si>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</si>
  <si>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</si>
  <si>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</si>
  <si>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</si>
  <si>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</si>
  <si>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</si>
  <si>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</si>
  <si>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</si>
  <si>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</si>
  <si>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</si>
  <si>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</si>
  <si>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</si>
  <si>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</si>
  <si>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</si>
  <si>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</si>
  <si>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</si>
  <si>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</si>
  <si>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</si>
  <si>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</si>
  <si>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</si>
  <si>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</si>
  <si>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</si>
  <si>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</si>
  <si>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</si>
  <si>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</si>
  <si>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</si>
  <si>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</si>
  <si>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</si>
  <si>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</si>
  <si>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</si>
  <si>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</si>
  <si>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</si>
  <si>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</si>
  <si>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</si>
  <si>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</si>
  <si>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</si>
  <si>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</si>
  <si>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</si>
  <si>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</si>
  <si>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</si>
  <si>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</si>
  <si>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</si>
  <si>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</si>
  <si>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</si>
  <si>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</si>
  <si>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</si>
  <si>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</si>
  <si>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</si>
  <si>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</si>
  <si>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</si>
  <si>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</si>
  <si>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</si>
  <si>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</si>
  <si>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</si>
  <si>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</si>
  <si>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</si>
  <si>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</si>
  <si>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</si>
  <si>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</si>
  <si>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</si>
  <si>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</si>
  <si>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</si>
  <si>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</si>
  <si>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</si>
  <si>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</si>
  <si>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</si>
  <si>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</si>
  <si>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</si>
  <si>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</si>
  <si>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</si>
  <si>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</si>
  <si>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</si>
  <si>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</si>
  <si>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</si>
  <si>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</si>
  <si>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</si>
  <si>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</si>
  <si>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</si>
  <si>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</si>
  <si>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</si>
  <si>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</si>
  <si>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</si>
  <si>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</si>
  <si>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</si>
  <si>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</si>
  <si>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</si>
  <si>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</si>
  <si>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</si>
  <si>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</si>
  <si>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</si>
  <si>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</si>
  <si>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</si>
  <si>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</si>
  <si>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</si>
  <si>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</si>
  <si>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</si>
  <si>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</si>
  <si>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</si>
  <si>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</si>
  <si>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</si>
  <si>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</si>
  <si>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</si>
  <si>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</si>
  <si>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</si>
  <si>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</si>
  <si>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</si>
  <si>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</si>
  <si>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</si>
  <si>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</si>
  <si>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</si>
  <si>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</si>
  <si>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</si>
  <si>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</si>
  <si>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</si>
  <si>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</si>
  <si>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</si>
  <si>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</si>
  <si>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</si>
  <si>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</si>
  <si>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</si>
  <si>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</si>
  <si>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</si>
  <si>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</si>
  <si>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</si>
  <si>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</si>
  <si>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</si>
  <si>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</si>
  <si>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</si>
  <si>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</si>
  <si>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</si>
  <si>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</si>
  <si>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</si>
  <si>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</si>
  <si>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</si>
  <si>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</si>
  <si>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</si>
  <si>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</si>
  <si>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</si>
  <si>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</si>
  <si>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</si>
  <si>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</si>
  <si>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</si>
  <si>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</si>
  <si>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</si>
  <si>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</si>
  <si>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</si>
  <si>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</si>
  <si>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</si>
  <si>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</si>
  <si>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</si>
  <si>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</si>
  <si>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</si>
  <si>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</si>
  <si>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</si>
  <si>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</si>
  <si>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</si>
  <si>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</si>
  <si>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</si>
  <si>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</si>
  <si>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</si>
  <si>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</si>
  <si>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</si>
  <si>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</si>
  <si>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</si>
  <si>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</si>
  <si>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</si>
  <si>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</si>
  <si>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</si>
  <si>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</si>
  <si>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</si>
  <si>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</si>
  <si>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</si>
  <si>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</si>
  <si>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</si>
  <si>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</si>
  <si>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</si>
  <si>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</si>
  <si>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</si>
  <si>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</si>
  <si>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</si>
  <si>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</si>
  <si>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</si>
  <si>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</si>
  <si>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</si>
  <si>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</si>
  <si>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</si>
  <si>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</si>
  <si>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</si>
  <si>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</si>
  <si>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</si>
  <si>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</si>
  <si>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</si>
  <si>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</si>
  <si>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</si>
  <si>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</si>
  <si>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</si>
  <si>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</si>
  <si>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</si>
  <si>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</si>
  <si>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</si>
  <si>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</si>
  <si>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</si>
  <si>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</si>
  <si>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</si>
  <si>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</si>
  <si>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</si>
  <si>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</si>
  <si>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</si>
  <si>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</si>
  <si>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</si>
  <si>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</si>
  <si>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</si>
  <si>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</si>
  <si>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</si>
  <si>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</si>
  <si>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</si>
  <si>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</si>
  <si>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</si>
  <si>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</si>
  <si>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</si>
  <si>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</si>
  <si>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</si>
  <si>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</si>
  <si>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</si>
  <si>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</si>
  <si>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</si>
  <si>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</si>
  <si>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</si>
  <si>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</si>
  <si>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</si>
  <si>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</si>
  <si>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</si>
  <si>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</si>
  <si>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</si>
  <si>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</si>
  <si>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</si>
  <si>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</si>
  <si>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</si>
  <si>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</si>
  <si>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</si>
  <si>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</si>
  <si>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</si>
  <si>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</si>
  <si>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</si>
  <si>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</si>
  <si>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</si>
  <si>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</si>
  <si>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</si>
  <si>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</si>
  <si>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</si>
  <si>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</si>
  <si>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</si>
  <si>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</si>
  <si>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</si>
  <si>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</si>
  <si>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</si>
  <si>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</si>
  <si>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</si>
  <si>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</si>
  <si>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</si>
  <si>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</si>
  <si>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</si>
  <si>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</si>
  <si>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</si>
  <si>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</si>
  <si>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</si>
  <si>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</si>
  <si>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</si>
  <si>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</si>
  <si>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</si>
  <si>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</si>
  <si>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</si>
  <si>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</si>
  <si>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</si>
  <si>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</si>
  <si>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</si>
  <si>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</si>
  <si>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</si>
  <si>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</si>
  <si>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</si>
  <si>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</si>
  <si>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</si>
  <si>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</si>
  <si>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</si>
  <si>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</si>
  <si>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</si>
  <si>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</si>
  <si>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</si>
  <si>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</si>
  <si>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</si>
  <si>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</si>
  <si>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</si>
  <si>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</si>
  <si>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</si>
  <si>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</si>
  <si>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</si>
  <si>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</si>
  <si>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</si>
  <si>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</si>
  <si>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</si>
  <si>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</si>
  <si>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</si>
  <si>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</si>
  <si>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</si>
  <si>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</si>
  <si>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</si>
  <si>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</si>
  <si>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</si>
  <si>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</si>
  <si>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</si>
  <si>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</si>
  <si>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</si>
  <si>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</si>
  <si>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</si>
  <si>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</si>
  <si>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</si>
  <si>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</si>
  <si>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</si>
  <si>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</si>
  <si>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</si>
  <si>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</si>
  <si>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</si>
  <si>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</si>
  <si>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</si>
  <si>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</si>
  <si>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</si>
  <si>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</si>
  <si>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</si>
  <si>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</si>
  <si>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</si>
  <si>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</si>
  <si>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</si>
  <si>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</si>
  <si>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</si>
  <si>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</si>
  <si>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</si>
  <si>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</si>
  <si>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</si>
  <si>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</si>
  <si>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</si>
  <si>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</si>
  <si>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</si>
  <si>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</si>
  <si>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</si>
  <si>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</si>
  <si>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</si>
  <si>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</si>
  <si>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</si>
  <si>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</si>
  <si>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</si>
  <si>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</si>
  <si>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</si>
  <si>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</si>
  <si>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</si>
  <si>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</si>
  <si>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</si>
  <si>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</si>
  <si>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</si>
  <si>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</si>
  <si>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</si>
  <si>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</si>
  <si>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</si>
  <si>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</si>
  <si>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</si>
  <si>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</si>
  <si>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</si>
  <si>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</si>
  <si>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</si>
  <si>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</si>
  <si>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</si>
  <si>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</si>
  <si>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</si>
  <si>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</si>
  <si>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</si>
  <si>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</si>
  <si>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</si>
  <si>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</si>
  <si>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</si>
  <si>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</si>
  <si>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</si>
  <si>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</si>
  <si>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</si>
  <si>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</si>
  <si>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</si>
  <si>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</si>
  <si>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</si>
  <si>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</si>
  <si>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</si>
  <si>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</si>
  <si>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</si>
  <si>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</si>
  <si>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</si>
  <si>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</si>
  <si>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</si>
  <si>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</si>
  <si>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</si>
  <si>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</si>
  <si>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</si>
  <si>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</si>
  <si>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</si>
  <si>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</si>
  <si>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</si>
  <si>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</si>
  <si>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</si>
  <si>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</si>
  <si>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</si>
  <si>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</si>
  <si>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</si>
  <si>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</si>
  <si>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</si>
  <si>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</si>
  <si>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</si>
  <si>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</si>
  <si>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</si>
  <si>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</si>
  <si>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</si>
  <si>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</si>
  <si>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</si>
  <si>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</si>
  <si>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</si>
  <si>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</si>
  <si>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</si>
  <si>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</si>
  <si>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</si>
  <si>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</si>
  <si>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</si>
  <si>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</si>
  <si>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</si>
  <si>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</si>
  <si>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</si>
  <si>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</si>
  <si>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</si>
  <si>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</si>
  <si>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</si>
  <si>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</si>
  <si>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</si>
  <si>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</si>
  <si>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</si>
  <si>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</si>
  <si>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</si>
  <si>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</si>
  <si>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</si>
  <si>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</si>
  <si>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</si>
  <si>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</si>
  <si>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</si>
  <si>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</si>
  <si>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</si>
  <si>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</si>
  <si>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</si>
  <si>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</si>
  <si>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</si>
  <si>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</si>
  <si>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</si>
  <si>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</si>
  <si>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</si>
  <si>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</si>
  <si>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</si>
  <si>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</si>
  <si>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</si>
  <si>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</si>
  <si>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</si>
  <si>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</si>
  <si>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</si>
  <si>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</si>
  <si>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</si>
  <si>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</si>
  <si>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</si>
  <si>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</si>
  <si>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</si>
  <si>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</si>
  <si>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</si>
  <si>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</si>
  <si>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</si>
  <si>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</si>
  <si>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</si>
  <si>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</si>
  <si>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</si>
  <si>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</si>
  <si>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</si>
  <si>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</si>
  <si>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</si>
  <si>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</si>
  <si>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</si>
  <si>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</si>
  <si>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</si>
  <si>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</si>
  <si>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</si>
  <si>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</si>
  <si>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</si>
  <si>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</si>
  <si>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</si>
  <si>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</si>
  <si>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</si>
  <si>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</si>
  <si>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</si>
  <si>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</si>
  <si>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</si>
  <si>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</si>
  <si>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</si>
  <si>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</si>
  <si>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</si>
  <si>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</si>
  <si>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</si>
  <si>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</si>
  <si>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</si>
  <si>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</si>
  <si>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</si>
  <si>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</si>
  <si>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</si>
  <si>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</si>
  <si>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</si>
  <si>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</si>
  <si>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</si>
  <si>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</si>
  <si>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</si>
  <si>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</si>
  <si>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</si>
  <si>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</si>
  <si>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</si>
  <si>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</si>
  <si>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</si>
  <si>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</si>
  <si>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</si>
  <si>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</si>
  <si>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</si>
  <si>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</si>
  <si>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</si>
  <si>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</si>
  <si>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</si>
  <si>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</si>
  <si>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</si>
  <si>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</si>
  <si>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</si>
  <si>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</si>
  <si>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</si>
  <si>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</si>
  <si>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</si>
  <si>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</si>
  <si>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</si>
  <si>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</si>
  <si>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</si>
  <si>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</si>
  <si>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</si>
  <si>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</si>
  <si>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</si>
  <si>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</si>
  <si>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</si>
  <si>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</si>
  <si>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</si>
  <si>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</si>
  <si>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</si>
  <si>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</si>
  <si>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</si>
  <si>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</si>
  <si>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</si>
  <si>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</si>
  <si>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</si>
  <si>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</si>
  <si>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</si>
  <si>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</si>
  <si>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</si>
  <si>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</si>
  <si>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</si>
  <si>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</si>
  <si>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</si>
  <si>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</si>
  <si>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</si>
  <si>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</si>
  <si>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</si>
  <si>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</si>
  <si>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</si>
  <si>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</si>
  <si>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</si>
  <si>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</si>
  <si>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</si>
  <si>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</si>
  <si>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</si>
  <si>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</si>
  <si>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</si>
  <si>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</si>
  <si>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</si>
  <si>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</si>
  <si>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</si>
  <si>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</si>
  <si>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</si>
  <si>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</si>
  <si>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</si>
  <si>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</si>
  <si>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</si>
  <si>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</si>
  <si>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</si>
  <si>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</si>
  <si>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</si>
  <si>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</si>
  <si>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</si>
  <si>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</si>
  <si>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</si>
  <si>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</si>
  <si>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</si>
  <si>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</si>
  <si>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</si>
  <si>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</si>
  <si>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</si>
  <si>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</si>
  <si>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</si>
  <si>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</si>
  <si>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</si>
  <si>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</si>
  <si>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</si>
  <si>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</si>
  <si>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</si>
  <si>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</si>
  <si>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</si>
  <si>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</si>
  <si>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</si>
  <si>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</si>
  <si>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</si>
  <si>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</si>
  <si>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</si>
  <si>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</si>
  <si>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</si>
  <si>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</si>
  <si>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</si>
  <si>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</si>
  <si>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</si>
  <si>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</si>
  <si>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</si>
  <si>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</si>
  <si>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</si>
  <si>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</si>
  <si>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</si>
  <si>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</si>
  <si>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</si>
  <si>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</si>
  <si>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</si>
  <si>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</si>
  <si>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</si>
  <si>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</si>
  <si>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</si>
  <si>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</si>
  <si>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</si>
  <si>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</si>
  <si>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</si>
  <si>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</si>
  <si>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</si>
  <si>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</si>
  <si>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</si>
  <si>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</si>
  <si>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</si>
  <si>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</si>
  <si>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</si>
  <si>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</si>
  <si>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</si>
  <si>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</si>
  <si>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</si>
  <si>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</si>
  <si>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</si>
  <si>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</si>
  <si>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</si>
  <si>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</si>
  <si>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</si>
  <si>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</si>
  <si>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</si>
  <si>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</si>
  <si>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</si>
  <si>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</si>
  <si>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</si>
  <si>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</si>
  <si>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</si>
  <si>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</si>
  <si>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</si>
  <si>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</si>
  <si>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</si>
  <si>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</si>
  <si>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</si>
  <si>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</si>
  <si>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</si>
  <si>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</si>
  <si>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</si>
  <si>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</si>
  <si>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</si>
  <si>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</si>
  <si>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</si>
  <si>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</si>
  <si>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</si>
  <si>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</si>
  <si>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</si>
  <si>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</si>
  <si>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</si>
  <si>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</si>
  <si>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</si>
  <si>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</si>
  <si>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</si>
  <si>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</si>
  <si>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</si>
  <si>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</si>
  <si>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</si>
  <si>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</si>
  <si>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</si>
  <si>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</si>
  <si>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</si>
  <si>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</si>
  <si>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</si>
  <si>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</si>
  <si>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</si>
  <si>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</si>
  <si>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</si>
  <si>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</si>
  <si>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</si>
  <si>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</si>
  <si>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</si>
  <si>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</si>
  <si>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</si>
  <si>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</si>
  <si>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</si>
  <si>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</si>
  <si>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</si>
  <si>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</si>
  <si>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</si>
  <si>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</si>
  <si>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</si>
  <si>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</si>
  <si>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</si>
  <si>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</si>
  <si>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</si>
  <si>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</si>
  <si>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</si>
  <si>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</si>
  <si>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</si>
  <si>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</si>
  <si>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</si>
  <si>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</si>
  <si>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</si>
  <si>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</si>
  <si>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</si>
  <si>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</si>
  <si>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</si>
  <si>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</si>
  <si>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</si>
  <si>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</si>
  <si>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</si>
  <si>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</si>
  <si>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</si>
  <si>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</si>
  <si>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</si>
  <si>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</si>
  <si>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</si>
  <si>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</si>
  <si>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</si>
  <si>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</si>
  <si>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</si>
  <si>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</si>
  <si>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</si>
  <si>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</si>
  <si>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</si>
  <si>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</si>
  <si>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</si>
  <si>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</si>
  <si>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</si>
  <si>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</si>
  <si>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</si>
  <si>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</si>
  <si>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</si>
  <si>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</si>
  <si>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</si>
  <si>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</si>
  <si>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</si>
  <si>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</si>
  <si>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</si>
  <si>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</si>
  <si>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</si>
  <si>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</si>
  <si>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</si>
  <si>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</si>
  <si>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</si>
  <si>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</si>
  <si>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</si>
  <si>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</si>
  <si>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</si>
  <si>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</si>
  <si>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</si>
  <si>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</si>
  <si>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</si>
  <si>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</si>
  <si>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</si>
  <si>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</si>
  <si>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</si>
  <si>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</si>
  <si>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</si>
  <si>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</si>
  <si>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</si>
  <si>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</si>
  <si>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</si>
  <si>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</si>
  <si>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</si>
  <si>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</si>
  <si>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</si>
  <si>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</si>
  <si>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</si>
  <si>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</si>
  <si>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</si>
  <si>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</si>
  <si>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</si>
  <si>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</si>
  <si>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</si>
  <si>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</si>
  <si>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</si>
  <si>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</si>
  <si>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</si>
  <si>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</si>
  <si>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</si>
  <si>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</si>
  <si>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</si>
  <si>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</si>
  <si>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</si>
  <si>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</si>
  <si>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</si>
  <si>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</si>
  <si>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</si>
  <si>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</si>
  <si>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</si>
  <si>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</si>
  <si>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</si>
  <si>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</si>
  <si>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</si>
  <si>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</si>
  <si>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</si>
  <si>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</si>
  <si>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</si>
  <si>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</si>
  <si>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</si>
  <si>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</si>
  <si>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</si>
  <si>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</si>
  <si>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</si>
  <si>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</si>
  <si>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</si>
  <si>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</si>
  <si>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</si>
  <si>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</si>
  <si>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</si>
  <si>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</si>
  <si>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</si>
  <si>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</si>
  <si>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</si>
  <si>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</si>
  <si>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</si>
  <si>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</si>
  <si>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</si>
  <si>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</si>
  <si>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</si>
  <si>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</si>
  <si>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</si>
  <si>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</si>
  <si>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</si>
  <si>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</si>
  <si>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</si>
  <si>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</si>
  <si>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</si>
  <si>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</si>
  <si>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</si>
  <si>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</si>
  <si>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</si>
  <si>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</si>
  <si>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</si>
  <si>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</si>
  <si>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</si>
  <si>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</si>
  <si>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</si>
  <si>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</si>
  <si>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</si>
  <si>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</si>
  <si>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</si>
  <si>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</si>
  <si>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</si>
  <si>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</si>
  <si>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</si>
  <si>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</si>
  <si>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</si>
  <si>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</si>
  <si>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</si>
  <si>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</si>
  <si>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</si>
  <si>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</si>
  <si>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</si>
  <si>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</si>
  <si>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</si>
  <si>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</si>
  <si>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</si>
  <si>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</si>
  <si>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</si>
  <si>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</si>
  <si>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</si>
  <si>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</si>
  <si>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</si>
  <si>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</si>
  <si>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</si>
  <si>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</si>
  <si>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</si>
  <si>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</si>
  <si>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</si>
  <si>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</si>
  <si>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</si>
  <si>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</si>
  <si>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</si>
  <si>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</si>
  <si>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</si>
  <si>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</si>
  <si>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</si>
  <si>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</si>
  <si>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</si>
  <si>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</si>
  <si>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</si>
  <si>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</si>
  <si>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</si>
  <si>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</si>
  <si>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</si>
  <si>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</si>
  <si>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</si>
  <si>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</si>
  <si>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</si>
  <si>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</si>
  <si>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</si>
  <si>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</si>
  <si>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</si>
  <si>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</si>
  <si>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</si>
  <si>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</si>
  <si>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</si>
  <si>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</si>
  <si>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</si>
  <si>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</si>
  <si>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</si>
  <si>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</si>
  <si>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</si>
  <si>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</si>
  <si>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</si>
  <si>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</si>
  <si>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</si>
  <si>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</si>
  <si>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</si>
  <si>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</si>
  <si>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</si>
  <si>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</si>
  <si>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</si>
  <si>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</si>
  <si>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</si>
  <si>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</si>
  <si>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</si>
  <si>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</si>
  <si>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</si>
  <si>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</si>
  <si>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</si>
  <si>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</si>
  <si>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</si>
  <si>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</si>
  <si>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</si>
  <si>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</si>
  <si>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</si>
  <si>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</si>
  <si>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</si>
  <si>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</si>
  <si>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</si>
  <si>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</si>
  <si>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</si>
  <si>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</si>
  <si>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</si>
  <si>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</si>
  <si>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</si>
  <si>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</si>
  <si>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</si>
  <si>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</si>
  <si>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</si>
  <si>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</si>
  <si>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</si>
  <si>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</si>
  <si>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</si>
  <si>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</si>
  <si>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</si>
  <si>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</si>
  <si>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</si>
  <si>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</si>
  <si>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</si>
  <si>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</si>
  <si>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</si>
  <si>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</si>
  <si>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</si>
  <si>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</si>
  <si>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</si>
  <si>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</si>
  <si>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</si>
  <si>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</si>
  <si>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</si>
  <si>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</si>
  <si>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</si>
  <si>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</si>
  <si>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</si>
  <si>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</si>
  <si>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</si>
  <si>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</si>
  <si>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</si>
  <si>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</si>
  <si>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</si>
  <si>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</si>
  <si>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</si>
  <si>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</si>
  <si>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</si>
  <si>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</si>
  <si>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</si>
  <si>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</si>
  <si>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</si>
  <si>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</si>
  <si>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</si>
  <si>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</si>
  <si>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</si>
  <si>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</si>
  <si>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</si>
  <si>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</si>
  <si>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</si>
  <si>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</si>
  <si>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</si>
  <si>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</si>
  <si>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</si>
  <si>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</si>
  <si>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</si>
  <si>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</si>
  <si>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</si>
  <si>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</si>
  <si>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</si>
  <si>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</si>
  <si>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</si>
  <si>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</si>
  <si>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</si>
  <si>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</si>
  <si>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</si>
  <si>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</si>
  <si>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</si>
  <si>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</si>
  <si>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</si>
  <si>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</si>
  <si>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</si>
  <si>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</si>
  <si>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</si>
  <si>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</si>
  <si>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</si>
  <si>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</si>
  <si>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</si>
  <si>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</si>
  <si>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</si>
  <si>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</si>
  <si>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</si>
  <si>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</si>
  <si>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</si>
  <si>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</si>
  <si>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</si>
  <si>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</si>
  <si>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</si>
  <si>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</si>
  <si>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</si>
  <si>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</si>
  <si>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</si>
  <si>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</si>
  <si>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</si>
  <si>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</si>
  <si>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</si>
  <si>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</si>
  <si>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</si>
  <si>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</si>
  <si>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</si>
  <si>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</si>
  <si>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</si>
  <si>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</si>
  <si>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</si>
  <si>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</si>
  <si>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</si>
  <si>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</si>
  <si>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</si>
  <si>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</si>
  <si>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</si>
  <si>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</si>
  <si>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</si>
  <si>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</si>
  <si>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</si>
  <si>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</si>
  <si>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</si>
  <si>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</si>
  <si>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</si>
  <si>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</si>
  <si>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</si>
  <si>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</si>
  <si>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</si>
  <si>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</si>
  <si>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</si>
  <si>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</si>
  <si>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</si>
  <si>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</si>
  <si>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</si>
  <si>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</si>
  <si>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</si>
  <si>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</si>
  <si>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</si>
  <si>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</si>
  <si>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</si>
  <si>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</si>
  <si>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</si>
  <si>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</si>
  <si>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</si>
  <si>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</si>
  <si>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</si>
  <si>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</si>
  <si>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</si>
  <si>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</si>
  <si>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</si>
  <si>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</si>
  <si>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</si>
  <si>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</si>
  <si>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</si>
  <si>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</si>
  <si>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</si>
  <si>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</si>
  <si>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</si>
  <si>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</si>
  <si>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</si>
  <si>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</si>
  <si>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</si>
  <si>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</si>
  <si>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</si>
  <si>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</si>
  <si>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</si>
  <si>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</si>
  <si>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</si>
  <si>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</si>
  <si>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</si>
  <si>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</si>
  <si>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</si>
  <si>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</si>
  <si>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</si>
  <si>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</si>
  <si>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</si>
  <si>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</si>
  <si>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</si>
  <si>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</si>
  <si>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</si>
  <si>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</si>
  <si>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</si>
  <si>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</si>
  <si>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</si>
  <si>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</si>
  <si>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</si>
  <si>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</si>
  <si>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</si>
  <si>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</si>
  <si>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</si>
  <si>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</si>
  <si>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</si>
  <si>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</si>
  <si>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</si>
  <si>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</si>
  <si>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</si>
  <si>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</si>
  <si>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</si>
  <si>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</si>
  <si>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</si>
  <si>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</si>
  <si>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</si>
  <si>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</si>
  <si>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</si>
  <si>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</si>
  <si>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</si>
  <si>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</si>
  <si>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</si>
  <si>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</si>
  <si>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</si>
  <si>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</si>
  <si>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</si>
  <si>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</si>
  <si>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</si>
  <si>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</si>
  <si>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</si>
  <si>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</si>
  <si>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</si>
  <si>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</si>
  <si>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</si>
  <si>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</si>
  <si>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</si>
  <si>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</si>
  <si>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</si>
  <si>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</si>
  <si>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</si>
  <si>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</si>
  <si>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</si>
  <si>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</si>
  <si>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</si>
  <si>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</si>
  <si>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</si>
  <si>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</si>
  <si>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</si>
  <si>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</si>
  <si>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</si>
  <si>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</si>
  <si>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</si>
  <si>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</si>
  <si>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</si>
  <si>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</si>
  <si>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</si>
  <si>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</si>
  <si>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</si>
  <si>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</si>
  <si>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</si>
  <si>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</si>
  <si>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</si>
  <si>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</si>
  <si>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</si>
  <si>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</si>
  <si>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</si>
  <si>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</si>
  <si>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</si>
  <si>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</si>
  <si>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</si>
  <si>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</si>
  <si>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</si>
  <si>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</si>
  <si>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</si>
  <si>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</si>
  <si>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</si>
  <si>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</si>
  <si>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</si>
  <si>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</si>
  <si>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</si>
  <si>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</si>
  <si>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</si>
  <si>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</si>
  <si>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</si>
  <si>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</si>
  <si>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</si>
  <si>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</si>
  <si>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</si>
  <si>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</si>
  <si>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</si>
  <si>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</si>
  <si>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</si>
  <si>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</si>
  <si>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</si>
  <si>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</si>
  <si>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</si>
  <si>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</si>
  <si>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</si>
  <si>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</si>
  <si>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</si>
  <si>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</si>
  <si>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</si>
  <si>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</si>
  <si>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</si>
  <si>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</si>
  <si>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</si>
  <si>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</si>
  <si>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</si>
  <si>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</si>
  <si>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</si>
  <si>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</si>
  <si>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</si>
  <si>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</si>
  <si>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</si>
  <si>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</si>
  <si>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</si>
  <si>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</si>
  <si>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</si>
  <si>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</si>
  <si>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</si>
  <si>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</si>
  <si>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</si>
  <si>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</si>
  <si>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</si>
  <si>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</si>
  <si>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</si>
  <si>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</si>
  <si>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</si>
  <si>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</si>
  <si>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</si>
  <si>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</si>
  <si>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</si>
  <si>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</si>
  <si>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</si>
  <si>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</si>
  <si>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</si>
  <si>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</si>
  <si>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</si>
  <si>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</si>
  <si>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</si>
  <si>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</si>
  <si>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</si>
  <si>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</si>
  <si>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</si>
  <si>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</si>
  <si>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</si>
  <si>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</si>
  <si>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</si>
  <si>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</si>
  <si>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</si>
  <si>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</si>
  <si>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</si>
  <si>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</si>
  <si>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</si>
  <si>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</si>
  <si>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</si>
  <si>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</si>
  <si>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</si>
  <si>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</si>
  <si>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</si>
  <si>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</si>
  <si>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</si>
  <si>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</si>
  <si>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</si>
  <si>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</si>
  <si>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</si>
  <si>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</si>
  <si>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</si>
  <si>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</si>
  <si>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</si>
  <si>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</si>
  <si>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</si>
  <si>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</si>
  <si>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</si>
  <si>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</si>
  <si>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</si>
  <si>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</si>
  <si>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</si>
  <si>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</si>
  <si>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</si>
  <si>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</si>
  <si>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</si>
  <si>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</si>
  <si>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</si>
  <si>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</si>
  <si>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</si>
  <si>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</si>
  <si>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</si>
  <si>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</si>
  <si>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</si>
  <si>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</si>
  <si>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</si>
  <si>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</si>
  <si>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</si>
  <si>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</si>
  <si>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</si>
  <si>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</si>
  <si>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</si>
  <si>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</si>
  <si>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</si>
  <si>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</si>
  <si>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</si>
  <si>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</si>
  <si>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</si>
  <si>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</si>
  <si>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</si>
  <si>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</si>
  <si>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</si>
  <si>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</si>
  <si>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</si>
  <si>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</si>
  <si>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</si>
  <si>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</si>
  <si>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</si>
  <si>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</si>
  <si>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</si>
  <si>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</si>
  <si>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</si>
  <si>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</si>
  <si>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</si>
  <si>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</si>
  <si>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</si>
  <si>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</si>
  <si>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</si>
  <si>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</si>
  <si>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</si>
  <si>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</si>
  <si>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</si>
  <si>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</si>
  <si>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</si>
  <si>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</si>
  <si>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</si>
  <si>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</si>
  <si>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</si>
  <si>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</si>
  <si>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</si>
  <si>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</si>
  <si>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</si>
  <si>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</si>
  <si>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</si>
  <si>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</si>
  <si>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</si>
  <si>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</si>
  <si>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</si>
  <si>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</si>
  <si>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</si>
  <si>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</si>
  <si>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</si>
  <si>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</si>
  <si>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</si>
  <si>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</si>
  <si>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</si>
  <si>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</si>
  <si>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</si>
  <si>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</si>
  <si>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</si>
  <si>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</si>
  <si>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</si>
  <si>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</si>
  <si>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</si>
  <si>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</si>
  <si>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</si>
  <si>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</si>
  <si>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</si>
  <si>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</si>
  <si>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</si>
  <si>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</si>
  <si>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</si>
  <si>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</si>
  <si>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</si>
  <si>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</si>
  <si>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</si>
  <si>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</si>
  <si>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</si>
  <si>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</si>
  <si>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</si>
  <si>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</si>
  <si>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</si>
  <si>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</si>
  <si>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</si>
  <si>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</si>
  <si>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</si>
  <si>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</si>
  <si>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</si>
  <si>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</si>
  <si>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</si>
  <si>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</si>
  <si>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</si>
  <si>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</si>
  <si>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</si>
  <si>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</si>
  <si>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</si>
  <si>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</si>
  <si>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</si>
  <si>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</si>
  <si>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</si>
  <si>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</si>
  <si>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</si>
  <si>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</si>
  <si>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</si>
  <si>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</si>
  <si>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</si>
  <si>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</si>
  <si>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</si>
  <si>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</si>
  <si>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</si>
  <si>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</si>
  <si>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</si>
  <si>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</si>
  <si>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</si>
  <si>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</si>
  <si>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</si>
  <si>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</si>
  <si>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</si>
  <si>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</si>
  <si>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</si>
  <si>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</si>
  <si>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</si>
  <si>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</si>
  <si>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</si>
  <si>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</si>
  <si>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</si>
  <si>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</si>
  <si>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</si>
  <si>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</si>
  <si>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</si>
  <si>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</si>
  <si>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</si>
  <si>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</si>
  <si>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</si>
  <si>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</si>
  <si>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</si>
  <si>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</si>
  <si>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</si>
  <si>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</si>
  <si>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</si>
  <si>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</si>
  <si>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</si>
  <si>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</si>
  <si>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</si>
  <si>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</si>
  <si>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</si>
  <si>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</si>
  <si>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</si>
  <si>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</si>
  <si>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</si>
  <si>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</si>
  <si>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</si>
  <si>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</si>
  <si>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</si>
  <si>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</si>
  <si>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</si>
  <si>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</si>
  <si>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</si>
  <si>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</si>
  <si>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</si>
  <si>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</si>
  <si>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</si>
  <si>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</si>
  <si>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</si>
  <si>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</si>
  <si>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</si>
  <si>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</si>
  <si>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</si>
  <si>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</si>
  <si>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</si>
  <si>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</si>
  <si>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</si>
  <si>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</si>
  <si>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</si>
  <si>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</si>
  <si>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</si>
  <si>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</si>
  <si>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</si>
  <si>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</si>
  <si>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</si>
  <si>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</si>
  <si>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</si>
  <si>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</si>
  <si>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</si>
  <si>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</si>
  <si>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</si>
  <si>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</si>
  <si>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</si>
  <si>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</si>
  <si>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</si>
  <si>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</si>
  <si>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</si>
  <si>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</si>
  <si>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</si>
  <si>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</si>
  <si>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</si>
  <si>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</si>
  <si>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</si>
  <si>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</si>
  <si>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</si>
  <si>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</si>
  <si>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</si>
  <si>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</si>
  <si>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</si>
  <si>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</si>
  <si>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</si>
  <si>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</si>
  <si>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</si>
  <si>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</si>
  <si>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</si>
  <si>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</si>
  <si>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</si>
  <si>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</si>
  <si>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</si>
  <si>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</si>
  <si>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</si>
  <si>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</si>
  <si>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</si>
  <si>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</si>
  <si>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</si>
  <si>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</si>
  <si>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</si>
  <si>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</si>
  <si>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</si>
  <si>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</si>
  <si>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</si>
  <si>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</si>
  <si>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</si>
  <si>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</si>
  <si>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</si>
  <si>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</si>
  <si>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</si>
  <si>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</si>
  <si>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</si>
  <si>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</si>
  <si>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</si>
  <si>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</si>
  <si>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</si>
  <si>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</si>
  <si>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</si>
  <si>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</si>
  <si>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</si>
  <si>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</si>
  <si>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</si>
  <si>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</si>
  <si>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</si>
  <si>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</si>
  <si>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</si>
  <si>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</si>
  <si>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</si>
  <si>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</si>
  <si>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</si>
  <si>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</si>
  <si>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</si>
  <si>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</si>
  <si>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</si>
  <si>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</si>
  <si>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</si>
  <si>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</si>
  <si>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</si>
  <si>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</si>
  <si>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</si>
  <si>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</si>
  <si>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</si>
  <si>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</si>
  <si>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</si>
  <si>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</si>
  <si>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</si>
  <si>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</si>
  <si>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</si>
  <si>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</si>
  <si>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</si>
  <si>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</si>
  <si>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</si>
  <si>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</si>
  <si>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</si>
  <si>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</si>
  <si>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</si>
  <si>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</si>
  <si>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</si>
  <si>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</si>
  <si>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</si>
  <si>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</si>
  <si>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</si>
  <si>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</si>
  <si>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</si>
  <si>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</si>
  <si>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</si>
  <si>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</si>
  <si>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</si>
  <si>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</si>
  <si>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</si>
  <si>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</si>
  <si>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</si>
  <si>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</si>
  <si>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</si>
  <si>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</si>
  <si>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</si>
  <si>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</si>
  <si>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</si>
  <si>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</si>
  <si>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</si>
  <si>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</si>
  <si>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</si>
  <si>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</si>
  <si>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</si>
  <si>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</si>
  <si>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</si>
  <si>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</si>
  <si>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</si>
  <si>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</si>
  <si>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</si>
  <si>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</si>
  <si>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</si>
  <si>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</si>
  <si>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</si>
  <si>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</si>
  <si>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</si>
  <si>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</si>
  <si>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</si>
  <si>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</si>
  <si>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</si>
  <si>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</si>
  <si>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</si>
  <si>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</si>
  <si>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</si>
  <si>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</si>
  <si>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</si>
  <si>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</si>
  <si>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</si>
  <si>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</si>
  <si>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</si>
  <si>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</si>
  <si>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</si>
  <si>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</si>
  <si>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</si>
  <si>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</si>
  <si>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</si>
  <si>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</si>
  <si>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</si>
  <si>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</si>
  <si>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</si>
  <si>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</si>
  <si>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</si>
  <si>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</si>
  <si>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</si>
  <si>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</si>
  <si>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</si>
  <si>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</si>
  <si>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</si>
  <si>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</si>
  <si>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</si>
  <si>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</si>
  <si>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</si>
  <si>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</si>
  <si>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</si>
  <si>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</si>
  <si>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</si>
  <si>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</si>
  <si>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</si>
  <si>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</si>
  <si>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</si>
  <si>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</si>
  <si>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</si>
  <si>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</si>
  <si>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</si>
  <si>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</si>
  <si>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</si>
  <si>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</si>
  <si>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</si>
  <si>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</si>
  <si>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</si>
  <si>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</si>
  <si>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</si>
  <si>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</si>
  <si>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</si>
  <si>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</si>
  <si>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</si>
  <si>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</si>
  <si>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</si>
  <si>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</si>
  <si>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</si>
  <si>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</si>
  <si>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</si>
  <si>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</si>
  <si>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</si>
  <si>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</si>
  <si>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</si>
  <si>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</si>
  <si>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</si>
  <si>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</si>
  <si>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</si>
  <si>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</si>
  <si>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</si>
  <si>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</si>
  <si>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</si>
  <si>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</si>
  <si>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</si>
  <si>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</si>
  <si>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</si>
  <si>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</si>
  <si>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</si>
  <si>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</si>
  <si>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</si>
  <si>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</si>
  <si>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</si>
  <si>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</si>
  <si>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</si>
  <si>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</si>
  <si>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</si>
  <si>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</si>
  <si>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</si>
  <si>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</si>
  <si>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</si>
  <si>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</si>
  <si>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</si>
  <si>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</si>
  <si>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</si>
  <si>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</si>
  <si>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</si>
  <si>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</si>
  <si>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</si>
  <si>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</si>
  <si>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</si>
  <si>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</si>
  <si>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</si>
  <si>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</si>
  <si>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</si>
  <si>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</si>
  <si>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</si>
  <si>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</si>
  <si>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</si>
  <si>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</si>
  <si>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</si>
  <si>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</si>
  <si>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</si>
  <si>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</si>
  <si>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</si>
  <si>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</si>
  <si>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</si>
  <si>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</si>
  <si>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</si>
  <si>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</si>
  <si>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</si>
  <si>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</si>
  <si>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</si>
  <si>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</si>
  <si>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</si>
  <si>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</si>
  <si>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</si>
  <si>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</si>
  <si>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</si>
  <si>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</si>
  <si>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</si>
  <si>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</si>
  <si>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</si>
  <si>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</si>
  <si>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</si>
  <si>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</si>
  <si>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</si>
  <si>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</si>
  <si>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</si>
  <si>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</si>
  <si>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</si>
  <si>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</si>
  <si>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</si>
  <si>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</si>
  <si>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</si>
  <si>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</si>
  <si>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</si>
  <si>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</si>
  <si>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</si>
  <si>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</si>
  <si>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</si>
  <si>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</si>
  <si>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</si>
  <si>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</si>
  <si>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</si>
  <si>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</si>
  <si>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</si>
  <si>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</si>
  <si>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</si>
  <si>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</si>
  <si>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</si>
  <si>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</si>
  <si>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</si>
  <si>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</si>
  <si>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</si>
  <si>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</si>
  <si>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</si>
  <si>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</si>
  <si>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</si>
  <si>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</si>
  <si>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</si>
  <si>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</si>
  <si>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</si>
  <si>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</si>
  <si>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</si>
  <si>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</si>
  <si>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</si>
  <si>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</si>
  <si>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</si>
  <si>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</si>
  <si>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</si>
  <si>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</si>
  <si>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</si>
  <si>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</si>
  <si>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</si>
  <si>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</si>
  <si>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</si>
  <si>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</si>
  <si>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</si>
  <si>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</si>
  <si>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</si>
  <si>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</si>
  <si>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</si>
  <si>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</si>
  <si>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</si>
  <si>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</si>
  <si>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</si>
  <si>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</si>
  <si>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</si>
  <si>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</si>
  <si>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</si>
  <si>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</si>
  <si>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</si>
  <si>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</si>
  <si>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</si>
  <si>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</si>
  <si>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</si>
  <si>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</si>
  <si>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</si>
  <si>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</si>
  <si>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</si>
  <si>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</si>
  <si>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</si>
  <si>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</si>
  <si>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</si>
  <si>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</si>
  <si>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</si>
  <si>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</si>
  <si>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</si>
  <si>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</si>
  <si>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</si>
  <si>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</si>
  <si>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</si>
  <si>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</si>
  <si>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</si>
  <si>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</si>
  <si>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</si>
  <si>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</si>
  <si>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</si>
  <si>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</si>
  <si>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</si>
  <si>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</si>
  <si>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</si>
  <si>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</si>
  <si>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</si>
  <si>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</si>
  <si>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</si>
  <si>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</si>
  <si>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</si>
  <si>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</si>
  <si>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</si>
  <si>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</si>
  <si>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</si>
  <si>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</si>
  <si>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</si>
  <si>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</si>
  <si>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</si>
  <si>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</si>
  <si>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</si>
  <si>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</si>
  <si>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</si>
  <si>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</si>
  <si>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</si>
  <si>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</si>
  <si>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</si>
  <si>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</si>
  <si>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</si>
  <si>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</si>
  <si>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</si>
  <si>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</si>
  <si>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</si>
  <si>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</si>
  <si>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</si>
  <si>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</si>
  <si>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</si>
  <si>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</si>
  <si>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</si>
  <si>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</si>
  <si>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</si>
  <si>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</si>
  <si>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</si>
  <si>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</si>
  <si>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</si>
  <si>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</si>
  <si>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</si>
  <si>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</si>
  <si>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</si>
  <si>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</si>
  <si>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</si>
  <si>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</si>
  <si>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</si>
  <si>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</si>
  <si>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</si>
  <si>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</si>
  <si>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</si>
  <si>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</si>
  <si>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</si>
  <si>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</si>
  <si>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</si>
  <si>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</si>
  <si>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</si>
  <si>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</si>
  <si>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</si>
  <si>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</si>
  <si>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</si>
  <si>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</si>
  <si>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</si>
  <si>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</si>
  <si>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</si>
  <si>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</si>
  <si>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</si>
  <si>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</si>
  <si>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</si>
  <si>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</si>
  <si>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</si>
  <si>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</si>
  <si>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</si>
  <si>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</si>
  <si>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</si>
  <si>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</si>
  <si>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</si>
  <si>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</si>
  <si>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</si>
  <si>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</si>
  <si>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</si>
  <si>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</si>
  <si>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</si>
  <si>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</si>
  <si>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</si>
  <si>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</si>
  <si>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</si>
  <si>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</si>
  <si>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</si>
  <si>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</si>
  <si>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</si>
  <si>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</si>
  <si>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</si>
  <si>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</si>
  <si>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</si>
  <si>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</si>
  <si>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</si>
  <si>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</si>
  <si>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</si>
  <si>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</si>
  <si>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</si>
  <si>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</si>
  <si>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</si>
  <si>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</si>
  <si>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</si>
  <si>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</si>
  <si>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</si>
  <si>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</si>
  <si>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</si>
  <si>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</si>
  <si>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</si>
  <si>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</si>
  <si>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</si>
  <si>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</si>
  <si>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</si>
  <si>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</si>
  <si>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</si>
  <si>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</si>
  <si>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</si>
  <si>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</si>
  <si>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</si>
  <si>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</si>
  <si>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</si>
  <si>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</si>
  <si>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</si>
  <si>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</si>
  <si>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</si>
  <si>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</si>
  <si>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</si>
  <si>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</si>
  <si>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</si>
  <si>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</si>
  <si>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</si>
  <si>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</si>
  <si>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</si>
  <si>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</si>
  <si>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</si>
  <si>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</si>
  <si>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</si>
  <si>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</si>
  <si>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</si>
  <si>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</si>
  <si>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</si>
  <si>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</si>
  <si>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</si>
  <si>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</si>
  <si>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</si>
  <si>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</si>
  <si>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</si>
  <si>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</si>
  <si>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</si>
  <si>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</si>
  <si>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</si>
  <si>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</si>
  <si>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</si>
  <si>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</si>
  <si>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</si>
  <si>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</si>
  <si>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</si>
  <si>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</si>
  <si>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</si>
  <si>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</si>
  <si>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</si>
  <si>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</si>
  <si>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</si>
  <si>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</si>
  <si>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</si>
  <si>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</si>
  <si>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</si>
  <si>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</si>
  <si>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</si>
  <si>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</si>
  <si>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</si>
  <si>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</si>
  <si>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</si>
  <si>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</si>
  <si>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</si>
  <si>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</si>
  <si>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</si>
  <si>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</si>
  <si>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</si>
  <si>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</si>
  <si>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</si>
  <si>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</si>
  <si>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</si>
  <si>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</si>
  <si>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</si>
  <si>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</si>
  <si>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</si>
  <si>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</si>
  <si>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</si>
  <si>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</si>
  <si>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</si>
  <si>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</si>
  <si>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</si>
  <si>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</si>
  <si>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</si>
  <si>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</si>
  <si>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</si>
  <si>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</si>
  <si>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</si>
  <si>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</si>
  <si>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</si>
  <si>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</si>
  <si>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</si>
  <si>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</si>
  <si>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</si>
  <si>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</si>
  <si>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</si>
  <si>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</si>
  <si>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</si>
  <si>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</si>
  <si>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</si>
  <si>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</si>
  <si>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</si>
  <si>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</si>
  <si>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</si>
  <si>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</si>
  <si>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</si>
  <si>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</si>
  <si>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</si>
  <si>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</si>
  <si>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</si>
  <si>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</si>
  <si>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</si>
  <si>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</si>
  <si>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</si>
  <si>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</si>
  <si>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</si>
  <si>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</si>
  <si>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</si>
  <si>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</si>
  <si>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</si>
  <si>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</si>
  <si>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</si>
  <si>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</si>
  <si>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</si>
  <si>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</si>
  <si>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</si>
  <si>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</si>
  <si>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</si>
  <si>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</si>
  <si>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</si>
  <si>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</si>
  <si>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</si>
  <si>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</si>
  <si>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</si>
  <si>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</si>
  <si>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</si>
  <si>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</si>
  <si>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</si>
  <si>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</si>
  <si>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</si>
  <si>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</si>
  <si>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</si>
  <si>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</si>
  <si>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</si>
  <si>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</si>
  <si>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</si>
  <si>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</si>
  <si>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</si>
  <si>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</si>
  <si>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</si>
  <si>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</si>
  <si>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</si>
  <si>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</si>
  <si>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</si>
  <si>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</si>
  <si>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</si>
  <si>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</si>
  <si>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</si>
  <si>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</si>
  <si>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</si>
  <si>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</si>
  <si>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</si>
  <si>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</si>
  <si>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</si>
  <si>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</si>
  <si>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</si>
  <si>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</si>
  <si>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</si>
  <si>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</si>
  <si>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</si>
  <si>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</si>
  <si>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</si>
  <si>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</si>
  <si>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</si>
  <si>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</si>
  <si>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</si>
  <si>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</si>
  <si>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</si>
  <si>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</si>
  <si>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</si>
  <si>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</si>
  <si>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</si>
  <si>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</si>
  <si>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</si>
  <si>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</si>
  <si>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</si>
  <si>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</si>
  <si>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</si>
  <si>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</si>
  <si>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</si>
  <si>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</si>
  <si>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</si>
  <si>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</si>
  <si>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</si>
  <si>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</si>
  <si>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</si>
  <si>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</si>
  <si>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</si>
  <si>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</si>
  <si>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</si>
  <si>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</si>
  <si>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</si>
  <si>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</si>
  <si>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</si>
  <si>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</si>
  <si>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</si>
  <si>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</si>
  <si>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</si>
  <si>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</si>
  <si>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</si>
  <si>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</si>
  <si>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</si>
  <si>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</si>
  <si>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</si>
  <si>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</si>
  <si>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</si>
  <si>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</si>
  <si>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</si>
  <si>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</si>
  <si>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</si>
  <si>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</si>
  <si>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</si>
  <si>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</si>
  <si>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</si>
  <si>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</si>
  <si>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</si>
  <si>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</si>
  <si>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</si>
  <si>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</si>
  <si>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</si>
  <si>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</si>
  <si>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</si>
  <si>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</si>
  <si>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</si>
  <si>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</si>
  <si>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</si>
  <si>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</si>
  <si>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</si>
  <si>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</si>
  <si>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</si>
  <si>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</si>
  <si>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</si>
  <si>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</si>
  <si>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</si>
  <si>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</si>
  <si>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</si>
  <si>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</si>
  <si>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</si>
  <si>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</si>
  <si>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</si>
  <si>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</si>
  <si>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</si>
  <si>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</si>
  <si>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</si>
  <si>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</si>
  <si>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</si>
  <si>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</si>
  <si>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</si>
  <si>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</si>
  <si>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</si>
  <si>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</si>
  <si>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</si>
  <si>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</si>
  <si>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</si>
  <si>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</si>
  <si>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</si>
  <si>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</si>
  <si>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</si>
  <si>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</si>
  <si>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</si>
  <si>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</si>
  <si>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</si>
  <si>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</si>
  <si>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</si>
  <si>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</si>
  <si>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</si>
  <si>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</si>
  <si>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</si>
  <si>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</si>
  <si>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</si>
  <si>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</si>
  <si>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</si>
  <si>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</si>
  <si>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</si>
  <si>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</si>
  <si>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</si>
  <si>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</si>
  <si>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</si>
  <si>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</si>
  <si>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</si>
  <si>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</si>
  <si>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</si>
  <si>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</si>
  <si>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</si>
  <si>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</si>
  <si>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</si>
  <si>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</si>
  <si>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</si>
  <si>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</si>
  <si>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</si>
  <si>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</si>
  <si>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</si>
  <si>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</si>
  <si>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</si>
  <si>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</si>
  <si>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</si>
  <si>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</si>
  <si>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</si>
  <si>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</si>
  <si>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</si>
  <si>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</si>
  <si>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</si>
  <si>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</si>
  <si>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</si>
  <si>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</si>
  <si>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</si>
  <si>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</si>
  <si>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</si>
  <si>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</si>
  <si>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</si>
  <si>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</si>
  <si>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</si>
  <si>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</si>
  <si>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</si>
  <si>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</si>
  <si>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</si>
  <si>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</si>
  <si>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</si>
  <si>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</si>
  <si>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</si>
  <si>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</si>
  <si>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</si>
  <si>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</si>
  <si>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</si>
  <si>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</si>
  <si>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</si>
  <si>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</si>
  <si>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</si>
  <si>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</si>
  <si>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</si>
  <si>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</si>
  <si>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</si>
  <si>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</si>
  <si>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</si>
  <si>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</si>
  <si>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</si>
  <si>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</si>
  <si>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</si>
  <si>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</si>
  <si>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</si>
  <si>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</si>
  <si>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</si>
  <si>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</si>
  <si>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</si>
  <si>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</si>
  <si>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</si>
  <si>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</si>
  <si>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</si>
  <si>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</si>
  <si>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</si>
  <si>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</si>
  <si>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</si>
  <si>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</si>
  <si>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</si>
  <si>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</si>
  <si>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</si>
  <si>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</si>
  <si>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</si>
  <si>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</si>
  <si>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</si>
  <si>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</si>
  <si>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</si>
  <si>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</si>
  <si>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</si>
  <si>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</si>
  <si>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</si>
  <si>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</si>
  <si>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</si>
  <si>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</si>
  <si>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</si>
  <si>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</si>
  <si>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</si>
  <si>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</si>
  <si>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</si>
  <si>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</si>
  <si>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</si>
  <si>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</si>
  <si>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</si>
  <si>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</si>
  <si>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</si>
  <si>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</si>
  <si>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</si>
  <si>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</si>
  <si>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</si>
  <si>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</si>
  <si>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</si>
  <si>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</si>
  <si>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</si>
  <si>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</si>
  <si>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</si>
  <si>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</si>
  <si>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</si>
  <si>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</si>
  <si>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</si>
  <si>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</si>
  <si>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</si>
  <si>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</si>
  <si>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</si>
  <si>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</si>
  <si>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</si>
  <si>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</si>
  <si>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</si>
  <si>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</si>
  <si>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</si>
  <si>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</si>
  <si>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</si>
  <si>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</si>
  <si>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</si>
  <si>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</si>
  <si>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</si>
  <si>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</si>
  <si>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</si>
  <si>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</si>
  <si>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</si>
  <si>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</si>
  <si>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</si>
  <si>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</si>
  <si>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</si>
  <si>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</si>
  <si>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</si>
  <si>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</si>
  <si>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</si>
  <si>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</si>
  <si>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</si>
  <si>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</si>
  <si>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</si>
  <si>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</si>
  <si>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</si>
  <si>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</si>
  <si>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</si>
  <si>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</si>
  <si>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</si>
  <si>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</si>
  <si>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</si>
  <si>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</si>
  <si>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</si>
  <si>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</si>
  <si>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</si>
  <si>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</si>
  <si>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</si>
  <si>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</si>
  <si>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</si>
  <si>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</si>
  <si>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</si>
  <si>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</si>
  <si>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</si>
  <si>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</si>
  <si>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</si>
  <si>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</si>
  <si>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</si>
  <si>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</si>
  <si>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</si>
  <si>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</si>
  <si>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</si>
  <si>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</si>
  <si>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</si>
  <si>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</si>
  <si>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</si>
  <si>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</si>
  <si>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</si>
  <si>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</si>
  <si>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</si>
  <si>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</si>
  <si>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</si>
  <si>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</si>
  <si>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</si>
  <si>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</si>
  <si>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</si>
  <si>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</si>
  <si>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</si>
  <si>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</si>
  <si>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</si>
  <si>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</si>
  <si>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</si>
  <si>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</si>
  <si>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</si>
  <si>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</si>
  <si>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</si>
  <si>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</si>
  <si>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</si>
  <si>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</si>
  <si>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</si>
  <si>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</si>
  <si>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</si>
  <si>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</si>
  <si>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</si>
  <si>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</si>
  <si>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</si>
  <si>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</si>
  <si>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</si>
  <si>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</si>
  <si>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</si>
  <si>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</si>
  <si>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</si>
  <si>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</si>
  <si>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</si>
  <si>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</si>
  <si>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</si>
  <si>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</si>
  <si>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</si>
  <si>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</si>
  <si>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</si>
  <si>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</si>
  <si>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</si>
  <si>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</si>
  <si>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</si>
  <si>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</si>
  <si>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</si>
  <si>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</si>
  <si>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</si>
  <si>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</si>
  <si>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</si>
  <si>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</si>
  <si>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</si>
  <si>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</si>
  <si>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</si>
  <si>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</si>
  <si>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</si>
  <si>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</si>
  <si>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</si>
  <si>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</si>
  <si>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</si>
  <si>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</si>
  <si>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</si>
  <si>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</si>
  <si>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</si>
  <si>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</si>
  <si>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</si>
  <si>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</si>
  <si>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</si>
  <si>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</si>
  <si>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</si>
  <si>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</si>
  <si>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</si>
  <si>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</si>
  <si>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</si>
  <si>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</si>
  <si>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</si>
  <si>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</si>
  <si>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</si>
  <si>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</si>
  <si>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</si>
  <si>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</si>
  <si>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</si>
  <si>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</si>
  <si>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</si>
  <si>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</si>
  <si>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</si>
  <si>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</si>
  <si>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</si>
  <si>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</si>
  <si>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</si>
  <si>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</si>
  <si>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</si>
  <si>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</si>
  <si>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</si>
  <si>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</si>
  <si>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</si>
  <si>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</si>
  <si>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</si>
  <si>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</si>
  <si>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</si>
  <si>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</si>
  <si>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</si>
  <si>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</si>
  <si>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</si>
  <si>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</si>
  <si>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</si>
  <si>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</si>
  <si>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</si>
  <si>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</si>
  <si>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</si>
  <si>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</si>
  <si>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</si>
  <si>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</si>
  <si>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</si>
  <si>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</si>
  <si>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</si>
  <si>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</si>
  <si>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</si>
  <si>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</si>
  <si>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</si>
  <si>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</si>
  <si>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</si>
  <si>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</si>
  <si>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</si>
  <si>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</si>
  <si>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</si>
  <si>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</si>
  <si>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</si>
  <si>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</si>
  <si>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</si>
  <si>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</si>
  <si>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</si>
  <si>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</si>
  <si>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</si>
  <si>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</si>
  <si>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</si>
  <si>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</si>
  <si>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</si>
  <si>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</si>
  <si>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</si>
  <si>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</si>
  <si>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</si>
  <si>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</si>
  <si>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</si>
  <si>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</si>
  <si>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</si>
  <si>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</si>
  <si>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</si>
  <si>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</si>
  <si>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</si>
  <si>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</si>
  <si>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</si>
  <si>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</si>
  <si>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</si>
  <si>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</si>
  <si>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</si>
  <si>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</si>
  <si>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</si>
  <si>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</si>
  <si>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</si>
  <si>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</si>
  <si>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</si>
  <si>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</si>
  <si>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</si>
  <si>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</si>
  <si>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</si>
  <si>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</si>
  <si>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</si>
  <si>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</si>
  <si>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</si>
  <si>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</si>
  <si>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</si>
  <si>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</si>
  <si>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</si>
  <si>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</si>
  <si>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</si>
  <si>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</si>
  <si>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</si>
  <si>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</si>
  <si>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</si>
  <si>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</si>
  <si>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</si>
  <si>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</si>
  <si>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</si>
  <si>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</si>
  <si>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</si>
  <si>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</si>
  <si>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</si>
  <si>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</si>
  <si>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</si>
  <si>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</si>
  <si>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</si>
  <si>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</si>
  <si>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</si>
  <si>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</si>
  <si>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</si>
  <si>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</si>
  <si>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</si>
  <si>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</si>
  <si>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</si>
  <si>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</si>
  <si>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</si>
  <si>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</si>
  <si>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</si>
  <si>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</si>
  <si>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</si>
  <si>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</si>
  <si>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</si>
  <si>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</si>
  <si>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</si>
  <si>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</si>
  <si>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</si>
  <si>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</si>
  <si>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</si>
  <si>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</si>
  <si>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</si>
  <si>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</si>
  <si>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</si>
  <si>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</si>
  <si>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</si>
  <si>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</si>
  <si>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</si>
  <si>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</si>
  <si>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</si>
  <si>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</si>
  <si>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</si>
  <si>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</si>
  <si>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</si>
  <si>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</si>
  <si>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</si>
  <si>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</si>
  <si>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</si>
  <si>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</si>
  <si>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</si>
  <si>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</si>
  <si>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</si>
  <si>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</si>
  <si>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</si>
  <si>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</si>
  <si>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</si>
  <si>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</si>
  <si>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</si>
  <si>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</si>
  <si>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</si>
  <si>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</si>
  <si>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</si>
  <si>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</si>
  <si>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</si>
  <si>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</si>
  <si>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</si>
  <si>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</si>
  <si>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</si>
  <si>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</si>
  <si>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</si>
  <si>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</si>
  <si>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</si>
  <si>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</si>
  <si>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</si>
  <si>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</si>
  <si>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</si>
  <si>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</si>
  <si>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</si>
  <si>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</si>
  <si>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</si>
  <si>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</si>
  <si>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</si>
  <si>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</si>
  <si>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</si>
  <si>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</si>
  <si>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</si>
  <si>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</si>
  <si>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</si>
  <si>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</si>
  <si>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</si>
  <si>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</si>
  <si>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</si>
  <si>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</si>
  <si>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</si>
  <si>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</si>
  <si>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</si>
  <si>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</si>
  <si>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</si>
  <si>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</si>
  <si>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</si>
  <si>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</si>
  <si>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</si>
  <si>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</si>
  <si>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</si>
  <si>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</si>
  <si>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</si>
  <si>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</si>
  <si>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</si>
  <si>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</si>
  <si>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</si>
  <si>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</si>
  <si>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</si>
  <si>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</si>
  <si>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</si>
  <si>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</si>
  <si>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</si>
  <si>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</si>
  <si>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</si>
  <si>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</si>
  <si>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</si>
  <si>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</si>
  <si>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</si>
  <si>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</si>
  <si>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</si>
  <si>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</si>
  <si>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</si>
  <si>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</si>
  <si>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</si>
  <si>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</si>
  <si>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</si>
  <si>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</si>
  <si>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</si>
  <si>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</si>
  <si>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</si>
  <si>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</si>
  <si>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</si>
  <si>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</si>
  <si>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</si>
  <si>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</si>
  <si>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</si>
  <si>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</si>
  <si>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</si>
  <si>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</si>
  <si>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</si>
  <si>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</si>
  <si>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</si>
  <si>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</si>
  <si>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</si>
  <si>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</si>
  <si>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</si>
  <si>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</si>
  <si>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</si>
  <si>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</si>
  <si>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</si>
  <si>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</si>
  <si>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</si>
  <si>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</si>
  <si>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</si>
  <si>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</si>
  <si>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</si>
  <si>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</si>
  <si>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</si>
  <si>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</si>
  <si>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</si>
  <si>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</si>
  <si>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</si>
  <si>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</si>
  <si>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</si>
  <si>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</si>
  <si>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</si>
  <si>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</si>
  <si>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</si>
  <si>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</si>
  <si>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</si>
  <si>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</si>
  <si>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</si>
  <si>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</si>
  <si>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</si>
  <si>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</si>
  <si>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</si>
  <si>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</si>
  <si>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</si>
  <si>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</si>
  <si>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</si>
  <si>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</si>
  <si>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</si>
  <si>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</si>
  <si>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</si>
  <si>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</si>
  <si>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</si>
  <si>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</si>
  <si>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</si>
  <si>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</si>
  <si>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</si>
  <si>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</si>
  <si>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</si>
  <si>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</si>
  <si>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</si>
  <si>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</si>
  <si>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</si>
  <si>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</si>
  <si>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</si>
  <si>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</si>
  <si>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</si>
  <si>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</si>
  <si>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</si>
  <si>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</si>
  <si>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</si>
  <si>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</si>
  <si>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</si>
  <si>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</si>
  <si>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</si>
  <si>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</si>
  <si>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</si>
  <si>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</si>
  <si>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</si>
  <si>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</si>
  <si>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</si>
  <si>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</si>
  <si>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</si>
  <si>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</si>
  <si>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</si>
  <si>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</si>
  <si>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</si>
  <si>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</si>
  <si>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</si>
  <si>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</si>
  <si>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</si>
  <si>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</si>
  <si>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</si>
  <si>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</si>
  <si>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</si>
  <si>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</si>
  <si>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</si>
  <si>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</si>
  <si>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</si>
  <si>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</si>
  <si>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</si>
  <si>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</si>
  <si>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</si>
  <si>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</si>
  <si>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</si>
  <si>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</si>
  <si>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</si>
  <si>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</si>
  <si>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</si>
  <si>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</si>
  <si>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</si>
  <si>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</si>
  <si>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</si>
  <si>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</si>
  <si>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</si>
  <si>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</si>
  <si>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</si>
  <si>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</si>
  <si>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</si>
  <si>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</si>
  <si>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</si>
  <si>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</si>
  <si>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</si>
  <si>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</si>
  <si>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</si>
  <si>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</si>
  <si>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</si>
  <si>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</si>
  <si>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</si>
  <si>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</si>
  <si>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</si>
  <si>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</si>
  <si>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</si>
  <si>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</si>
  <si>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</si>
  <si>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</si>
  <si>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</si>
  <si>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</si>
  <si>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</si>
  <si>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</si>
  <si>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</si>
  <si>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</si>
  <si>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</si>
  <si>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</si>
  <si>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</si>
  <si>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</si>
  <si>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</si>
  <si>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</si>
  <si>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</si>
  <si>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</si>
  <si>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</si>
  <si>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</si>
  <si>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</si>
  <si>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</si>
  <si>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</si>
  <si>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</si>
  <si>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</si>
  <si>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</si>
  <si>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</si>
  <si>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</si>
  <si>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</si>
  <si>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</si>
  <si>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</si>
  <si>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</si>
  <si>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</si>
  <si>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</si>
  <si>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</si>
  <si>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</si>
  <si>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</si>
  <si>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</si>
  <si>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</si>
  <si>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</si>
  <si>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</si>
  <si>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</si>
  <si>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</si>
  <si>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</si>
  <si>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</si>
  <si>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</si>
  <si>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</si>
  <si>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</si>
  <si>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</si>
  <si>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</si>
  <si>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</si>
  <si>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</si>
  <si>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</si>
  <si>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</si>
  <si>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</si>
  <si>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</si>
  <si>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</si>
  <si>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</si>
  <si>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</si>
  <si>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</si>
  <si>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</si>
  <si>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</si>
  <si>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</si>
  <si>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</si>
  <si>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</si>
  <si>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</si>
  <si>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</si>
  <si>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</si>
  <si>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</si>
  <si>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</si>
  <si>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</si>
  <si>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</si>
  <si>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</si>
  <si>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</si>
  <si>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</si>
  <si>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</si>
  <si>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</si>
  <si>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</si>
  <si>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</si>
  <si>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</si>
  <si>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</si>
  <si>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</si>
  <si>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</si>
  <si>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</si>
  <si>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</si>
  <si>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</si>
  <si>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</si>
  <si>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</si>
  <si>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</si>
  <si>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</si>
  <si>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</si>
  <si>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</si>
  <si>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</si>
  <si>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</si>
  <si>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</si>
  <si>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</si>
  <si>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</si>
  <si>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</si>
  <si>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</si>
  <si>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</si>
  <si>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</si>
  <si>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</si>
  <si>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</si>
  <si>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</si>
  <si>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</si>
  <si>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</si>
  <si>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</si>
  <si>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</si>
  <si>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</si>
  <si>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</si>
  <si>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</si>
  <si>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</si>
  <si>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</si>
  <si>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</si>
  <si>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</si>
  <si>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</si>
  <si>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</si>
  <si>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</si>
  <si>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</si>
  <si>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</si>
  <si>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</si>
  <si>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</si>
  <si>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</si>
  <si>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</si>
  <si>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</si>
  <si>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</si>
  <si>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</si>
  <si>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</si>
  <si>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</si>
  <si>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</si>
  <si>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</si>
  <si>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</si>
  <si>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</si>
  <si>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</si>
  <si>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</si>
  <si>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</si>
  <si>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</si>
  <si>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</si>
  <si>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</si>
  <si>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</si>
  <si>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</si>
  <si>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</si>
  <si>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</si>
  <si>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</si>
  <si>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</si>
  <si>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</si>
  <si>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</si>
  <si>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</si>
  <si>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</si>
  <si>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</si>
  <si>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</si>
  <si>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</si>
  <si>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</si>
  <si>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</si>
  <si>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</si>
  <si>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</si>
  <si>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</si>
  <si>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</si>
  <si>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</si>
  <si>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</si>
  <si>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</si>
  <si>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</si>
  <si>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</si>
  <si>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</si>
  <si>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</si>
  <si>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</si>
  <si>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</si>
  <si>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</si>
  <si>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</si>
  <si>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</si>
  <si>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</si>
  <si>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</si>
  <si>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</si>
  <si>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</si>
  <si>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</si>
  <si>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</si>
  <si>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</si>
  <si>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</si>
  <si>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</si>
  <si>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</si>
  <si>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</si>
  <si>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</si>
  <si>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</si>
  <si>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</si>
  <si>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</si>
  <si>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</si>
  <si>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</si>
  <si>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</si>
  <si>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</si>
  <si>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</si>
  <si>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</si>
  <si>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</si>
  <si>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</si>
  <si>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</si>
  <si>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</si>
  <si>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</si>
  <si>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</si>
  <si>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</si>
  <si>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</si>
  <si>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</si>
  <si>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</si>
  <si>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</si>
  <si>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</si>
  <si>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</si>
  <si>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</si>
  <si>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</si>
  <si>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</si>
  <si>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</si>
  <si>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</si>
  <si>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</si>
  <si>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</si>
  <si>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</si>
  <si>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</si>
  <si>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</si>
  <si>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</si>
  <si>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</si>
  <si>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</si>
  <si>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</si>
  <si>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</si>
  <si>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</si>
  <si>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</si>
  <si>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</si>
  <si>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</si>
  <si>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</si>
  <si>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</si>
  <si>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</si>
  <si>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</si>
  <si>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</si>
  <si>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</si>
  <si>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</si>
  <si>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</si>
  <si>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</si>
  <si>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</si>
  <si>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</si>
  <si>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</si>
  <si>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</si>
  <si>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</si>
  <si>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</si>
  <si>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</si>
  <si>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</si>
  <si>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</si>
  <si>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</si>
  <si>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</si>
  <si>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</si>
  <si>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</si>
  <si>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</si>
  <si>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</si>
  <si>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</si>
  <si>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</si>
  <si>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</si>
  <si>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</si>
  <si>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</si>
  <si>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</si>
  <si>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</si>
  <si>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</si>
  <si>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</si>
  <si>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</si>
  <si>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</si>
  <si>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</si>
  <si>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</si>
  <si>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</si>
  <si>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</si>
  <si>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</si>
  <si>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</si>
  <si>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</si>
  <si>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</si>
  <si>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</si>
  <si>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</si>
  <si>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</si>
  <si>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</si>
  <si>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</si>
  <si>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</si>
  <si>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</si>
  <si>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</si>
  <si>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</si>
  <si>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</si>
  <si>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</si>
  <si>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</si>
  <si>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</si>
  <si>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</si>
  <si>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</si>
  <si>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</si>
  <si>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</si>
  <si>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</si>
  <si>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</si>
  <si>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</si>
  <si>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</si>
  <si>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</si>
  <si>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</si>
  <si>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</si>
  <si>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</si>
  <si>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</si>
  <si>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</si>
  <si>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</si>
  <si>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</si>
  <si>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</si>
  <si>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</si>
  <si>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</si>
  <si>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</si>
  <si>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</si>
  <si>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</si>
  <si>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</si>
  <si>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</si>
  <si>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</si>
  <si>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</si>
  <si>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</si>
  <si>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</si>
  <si>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</si>
  <si>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</si>
  <si>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</si>
  <si>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</si>
  <si>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</si>
  <si>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</si>
  <si>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</si>
  <si>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</si>
  <si>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</si>
  <si>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</si>
  <si>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</si>
  <si>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</si>
  <si>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</si>
  <si>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</si>
  <si>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</si>
  <si>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</si>
  <si>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</si>
  <si>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</si>
  <si>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</si>
  <si>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</si>
  <si>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</si>
  <si>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</si>
  <si>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</si>
  <si>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</si>
  <si>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</si>
  <si>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</si>
  <si>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</si>
  <si>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</si>
  <si>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</si>
  <si>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</si>
  <si>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</si>
  <si>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</si>
  <si>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</si>
  <si>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</si>
  <si>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</si>
  <si>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</si>
  <si>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</si>
  <si>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</si>
  <si>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</si>
  <si>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</si>
  <si>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</si>
  <si>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</si>
  <si>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</si>
  <si>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</si>
  <si>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</si>
  <si>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</si>
  <si>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</si>
  <si>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</si>
  <si>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</si>
  <si>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</si>
  <si>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</si>
  <si>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</si>
  <si>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</si>
  <si>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</si>
  <si>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</si>
  <si>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</si>
  <si>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</si>
  <si>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</si>
  <si>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</si>
  <si>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</si>
  <si>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</si>
  <si>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</si>
  <si>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</si>
  <si>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</si>
  <si>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</si>
  <si>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</si>
  <si>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</si>
  <si>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</si>
  <si>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</si>
  <si>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</si>
  <si>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</si>
  <si>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</si>
  <si>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</si>
  <si>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</si>
  <si>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</si>
  <si>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</si>
  <si>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</si>
  <si>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</si>
  <si>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</si>
  <si>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</si>
  <si>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</si>
  <si>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</si>
  <si>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</si>
  <si>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</si>
  <si>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</si>
  <si>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</si>
  <si>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</si>
  <si>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</si>
  <si>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</si>
  <si>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</si>
  <si>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</si>
  <si>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</si>
  <si>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</si>
  <si>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</si>
  <si>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</si>
  <si>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</si>
  <si>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</si>
  <si>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</si>
  <si>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</si>
  <si>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</si>
  <si>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</si>
  <si>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</si>
  <si>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</si>
  <si>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</si>
  <si>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</si>
  <si>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</si>
  <si>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</si>
  <si>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</si>
  <si>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</si>
  <si>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</si>
  <si>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</si>
  <si>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</si>
  <si>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</si>
  <si>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</si>
  <si>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</si>
  <si>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</si>
  <si>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</si>
  <si>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</si>
  <si>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</si>
  <si>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</si>
  <si>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</si>
  <si>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</si>
  <si>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</si>
  <si>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</si>
  <si>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</si>
  <si>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</si>
  <si>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</si>
  <si>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</si>
  <si>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</si>
  <si>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</si>
  <si>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</si>
  <si>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</si>
  <si>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</si>
  <si>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</si>
  <si>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</si>
  <si>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</si>
  <si>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</si>
  <si>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</si>
  <si>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</si>
  <si>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</si>
  <si>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</si>
  <si>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</si>
  <si>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</si>
  <si>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</si>
  <si>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</si>
  <si>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</si>
  <si>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</si>
  <si>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</si>
  <si>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</si>
  <si>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</si>
  <si>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</si>
  <si>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</si>
  <si>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</si>
  <si>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</si>
  <si>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</si>
  <si>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</si>
  <si>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</si>
  <si>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</si>
  <si>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</si>
  <si>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</si>
  <si>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</si>
  <si>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</si>
  <si>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</si>
  <si>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</si>
  <si>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</si>
  <si>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</si>
  <si>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</si>
  <si>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</si>
  <si>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</si>
  <si>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</si>
  <si>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</si>
  <si>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</si>
  <si>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</si>
  <si>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</si>
  <si>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</si>
  <si>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</si>
  <si>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</si>
  <si>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</si>
  <si>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</si>
  <si>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</si>
  <si>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</si>
  <si>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</si>
  <si>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</si>
  <si>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</si>
  <si>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</si>
  <si>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</si>
  <si>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</si>
  <si>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</si>
  <si>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</si>
  <si>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</si>
  <si>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</si>
  <si>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</si>
  <si>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</si>
  <si>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</si>
  <si>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</si>
  <si>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</si>
  <si>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</si>
  <si>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</si>
  <si>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</si>
  <si>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</si>
  <si>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</si>
  <si>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</si>
  <si>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</si>
  <si>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</si>
  <si>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</si>
  <si>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</si>
  <si>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</si>
  <si>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</si>
  <si>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</si>
  <si>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</si>
  <si>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</si>
  <si>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</si>
  <si>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</si>
  <si>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</si>
  <si>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</si>
  <si>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</si>
  <si>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</si>
  <si>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</si>
  <si>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</si>
  <si>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</si>
  <si>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</si>
  <si>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</si>
  <si>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</si>
  <si>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</si>
  <si>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</si>
  <si>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</si>
  <si>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</si>
  <si>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</si>
  <si>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</si>
  <si>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</si>
  <si>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</si>
  <si>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</si>
  <si>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</si>
  <si>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</si>
  <si>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</si>
  <si>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</si>
  <si>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</si>
  <si>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</si>
  <si>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</si>
  <si>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</si>
  <si>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</si>
  <si>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</si>
  <si>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</si>
  <si>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</si>
  <si>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</si>
  <si>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</si>
  <si>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</si>
  <si>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</si>
  <si>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</si>
  <si>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</si>
  <si>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</si>
  <si>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</si>
  <si>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</si>
  <si>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</si>
  <si>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</si>
  <si>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</si>
  <si>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</si>
  <si>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</si>
  <si>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</si>
  <si>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</si>
  <si>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</si>
  <si>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</si>
  <si>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</si>
  <si>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</si>
  <si>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</si>
  <si>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</si>
  <si>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</si>
  <si>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</si>
  <si>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</si>
  <si>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</si>
  <si>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</si>
  <si>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</si>
  <si>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</si>
  <si>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</si>
  <si>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</si>
  <si>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</si>
  <si>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</si>
  <si>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</si>
  <si>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</si>
  <si>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</si>
  <si>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</si>
  <si>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</si>
  <si>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</si>
  <si>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</si>
  <si>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</si>
  <si>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</si>
  <si>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</si>
  <si>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</si>
  <si>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</si>
  <si>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</si>
  <si>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</si>
  <si>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</si>
  <si>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</si>
  <si>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</si>
  <si>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</si>
  <si>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</si>
  <si>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</si>
  <si>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</si>
  <si>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</si>
  <si>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</si>
  <si>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</si>
  <si>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</si>
  <si>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</si>
  <si>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</si>
  <si>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</si>
  <si>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</si>
  <si>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</si>
  <si>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</si>
  <si>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</si>
  <si>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</si>
  <si>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</si>
  <si>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</si>
  <si>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</si>
  <si>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</si>
  <si>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</si>
  <si>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</si>
  <si>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</si>
  <si>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</si>
  <si>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</si>
  <si>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</si>
  <si>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</si>
  <si>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</si>
  <si>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</si>
  <si>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</si>
  <si>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</si>
  <si>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</si>
  <si>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</si>
  <si>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</si>
  <si>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</si>
  <si>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</si>
  <si>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</si>
  <si>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</si>
  <si>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</si>
  <si>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</si>
  <si>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</si>
  <si>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</si>
  <si>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</si>
  <si>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</si>
  <si>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</si>
  <si>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</si>
  <si>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</si>
  <si>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</si>
  <si>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</si>
  <si>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</si>
  <si>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</si>
  <si>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</si>
  <si>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</si>
  <si>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</si>
  <si>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</si>
  <si>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</si>
  <si>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</si>
  <si>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</si>
  <si>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</si>
  <si>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</si>
  <si>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</si>
  <si>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</si>
  <si>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</si>
  <si>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</si>
  <si>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</si>
  <si>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</si>
  <si>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</si>
  <si>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</si>
  <si>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</si>
  <si>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</si>
  <si>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</si>
  <si>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</si>
  <si>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</si>
  <si>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</si>
  <si>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</si>
  <si>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</si>
  <si>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</si>
  <si>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</si>
  <si>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</si>
  <si>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</si>
  <si>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</si>
  <si>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</si>
  <si>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</si>
  <si>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</si>
  <si>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</si>
  <si>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</si>
  <si>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</si>
  <si>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</si>
  <si>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</si>
  <si>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</si>
  <si>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</si>
  <si>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</si>
  <si>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</si>
  <si>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</si>
  <si>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</si>
  <si>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</si>
  <si>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</si>
  <si>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</si>
  <si>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</si>
  <si>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</si>
  <si>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</si>
  <si>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</si>
  <si>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</si>
  <si>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</si>
  <si>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</si>
  <si>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</si>
  <si>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</si>
  <si>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</si>
  <si>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</si>
  <si>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</si>
  <si>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</si>
  <si>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</si>
  <si>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</si>
  <si>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</si>
  <si>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</si>
  <si>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</si>
  <si>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</si>
  <si>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</si>
  <si>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</si>
  <si>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</si>
  <si>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</si>
  <si>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</si>
  <si>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</si>
  <si>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</si>
  <si>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</si>
  <si>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</si>
  <si>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</si>
  <si>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</si>
  <si>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</si>
  <si>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</si>
  <si>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</si>
  <si>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</si>
  <si>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</si>
  <si>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</si>
  <si>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</si>
  <si>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</si>
  <si>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</si>
  <si>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</si>
  <si>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</si>
  <si>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</si>
  <si>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</si>
  <si>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</si>
  <si>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</si>
  <si>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</si>
  <si>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</si>
  <si>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</si>
  <si>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</si>
  <si>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</si>
  <si>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</si>
  <si>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</si>
  <si>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</si>
  <si>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</si>
  <si>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</si>
  <si>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</si>
  <si>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</si>
  <si>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</si>
  <si>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</si>
  <si>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</si>
  <si>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</si>
  <si>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</si>
  <si>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</si>
  <si>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</si>
  <si>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</si>
  <si>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</si>
  <si>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</si>
  <si>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</si>
  <si>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</si>
  <si>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</si>
  <si>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</si>
  <si>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</si>
  <si>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</si>
  <si>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</si>
  <si>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</si>
  <si>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</si>
  <si>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</si>
  <si>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</si>
  <si>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</si>
  <si>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</si>
  <si>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</si>
  <si>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</si>
  <si>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</si>
  <si>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</si>
  <si>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</si>
  <si>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</si>
  <si>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</si>
  <si>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</si>
  <si>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</si>
  <si>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</si>
  <si>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</si>
  <si>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</si>
  <si>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</si>
  <si>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</si>
  <si>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</si>
  <si>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</si>
  <si>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</si>
  <si>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</si>
  <si>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</si>
  <si>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</si>
  <si>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</si>
  <si>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</si>
  <si>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</si>
  <si>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</si>
  <si>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</si>
  <si>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</si>
  <si>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</si>
  <si>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</si>
  <si>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</si>
  <si>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</si>
  <si>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</si>
  <si>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</si>
  <si>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</si>
  <si>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</si>
  <si>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</si>
  <si>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</si>
  <si>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</si>
  <si>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</si>
  <si>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</si>
  <si>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</si>
  <si>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</si>
  <si>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</si>
  <si>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</si>
  <si>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</si>
  <si>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</si>
  <si>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</si>
  <si>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</si>
  <si>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</si>
  <si>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</si>
  <si>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</si>
  <si>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</si>
  <si>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</si>
  <si>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</si>
  <si>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</si>
  <si>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</si>
  <si>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</si>
  <si>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</si>
  <si>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</si>
  <si>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</si>
  <si>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</si>
  <si>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</si>
  <si>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</si>
  <si>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</si>
  <si>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</si>
  <si>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</si>
  <si>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</si>
  <si>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</si>
  <si>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</si>
  <si>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</si>
  <si>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</si>
  <si>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</si>
  <si>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</si>
  <si>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</si>
  <si>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</si>
  <si>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</si>
  <si>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</si>
  <si>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</si>
  <si>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</si>
  <si>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</si>
  <si>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</si>
  <si>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</si>
  <si>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</si>
  <si>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</si>
  <si>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</si>
  <si>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</si>
  <si>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</si>
  <si>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</si>
  <si>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</si>
  <si>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</si>
  <si>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</si>
  <si>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</si>
  <si>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</si>
  <si>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</si>
  <si>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</si>
  <si>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</si>
  <si>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</si>
  <si>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</si>
  <si>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</si>
  <si>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</si>
  <si>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</si>
  <si>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</si>
  <si>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</si>
  <si>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</si>
  <si>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</si>
  <si>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</si>
  <si>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</si>
  <si>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</si>
  <si>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</si>
  <si>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</si>
  <si>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</si>
  <si>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</si>
  <si>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</si>
  <si>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</si>
  <si>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</si>
  <si>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</si>
  <si>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</si>
  <si>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</si>
  <si>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</si>
  <si>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</si>
  <si>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</si>
  <si>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</si>
  <si>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</si>
  <si>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</si>
  <si>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</si>
  <si>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</si>
  <si>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</si>
  <si>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</si>
  <si>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</si>
  <si>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</si>
  <si>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</si>
  <si>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</si>
  <si>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</si>
  <si>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</si>
  <si>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</si>
  <si>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</si>
  <si>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</si>
  <si>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</si>
  <si>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</si>
  <si>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</si>
  <si>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</si>
  <si>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</si>
  <si>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</si>
  <si>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</si>
  <si>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</si>
  <si>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</si>
  <si>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</si>
  <si>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</si>
  <si>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</si>
  <si>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</si>
  <si>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</si>
  <si>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</si>
  <si>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</si>
  <si>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</si>
  <si>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</si>
  <si>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</si>
  <si>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</si>
  <si>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</si>
  <si>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</si>
  <si>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</si>
  <si>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</si>
  <si>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</si>
  <si>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</si>
  <si>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</si>
  <si>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</si>
  <si>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</si>
  <si>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</si>
  <si>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</si>
  <si>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</si>
  <si>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</si>
  <si>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</si>
  <si>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</si>
  <si>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</si>
  <si>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</si>
  <si>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</si>
  <si>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</si>
  <si>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</si>
  <si>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</si>
  <si>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</si>
  <si>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</si>
  <si>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</si>
  <si>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</si>
  <si>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</si>
  <si>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</si>
  <si>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</si>
  <si>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</si>
  <si>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</si>
  <si>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</si>
  <si>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</si>
  <si>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</si>
  <si>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</si>
  <si>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</si>
  <si>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</si>
  <si>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</si>
  <si>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</si>
  <si>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</si>
  <si>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</si>
  <si>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</si>
  <si>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</si>
  <si>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</si>
  <si>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</si>
  <si>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</si>
  <si>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</si>
  <si>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</si>
  <si>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</si>
  <si>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</si>
  <si>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</si>
  <si>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</si>
  <si>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</si>
  <si>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</si>
  <si>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</si>
  <si>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</si>
  <si>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</si>
  <si>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</si>
  <si>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</si>
  <si>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</si>
  <si>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</si>
  <si>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</si>
  <si>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</si>
  <si>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</si>
  <si>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</si>
  <si>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</si>
  <si>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</si>
  <si>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</si>
  <si>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</si>
  <si>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</si>
  <si>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</si>
  <si>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</si>
  <si>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</si>
  <si>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</si>
  <si>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</si>
  <si>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</si>
  <si>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</si>
  <si>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</si>
  <si>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</si>
  <si>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</si>
  <si>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</si>
  <si>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</si>
  <si>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</si>
  <si>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</si>
  <si>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</si>
  <si>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</si>
  <si>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</si>
  <si>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</si>
  <si>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</si>
  <si>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</si>
  <si>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</si>
  <si>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</si>
  <si>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</si>
  <si>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</si>
  <si>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</si>
  <si>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</si>
  <si>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</si>
  <si>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</si>
  <si>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</si>
  <si>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</si>
  <si>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</si>
  <si>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</si>
  <si>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</si>
  <si>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</si>
  <si>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</si>
  <si>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</si>
  <si>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</si>
  <si>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</si>
  <si>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</si>
  <si>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</si>
  <si>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</si>
  <si>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</si>
  <si>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</si>
  <si>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</si>
  <si>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</si>
  <si>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</si>
  <si>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</si>
  <si>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</si>
  <si>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</si>
  <si>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</si>
  <si>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</si>
  <si>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</si>
  <si>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</si>
  <si>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</si>
  <si>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</si>
  <si>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</si>
  <si>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</si>
  <si>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</si>
  <si>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</si>
  <si>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</si>
  <si>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</si>
  <si>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</si>
  <si>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</si>
  <si>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</si>
  <si>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</si>
  <si>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</si>
  <si>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</si>
  <si>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</si>
  <si>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</si>
  <si>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</si>
  <si>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</si>
  <si>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</si>
  <si>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</si>
  <si>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</si>
  <si>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</si>
  <si>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</si>
  <si>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</si>
  <si>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</si>
  <si>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</si>
  <si>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</si>
  <si>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</si>
  <si>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</si>
  <si>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</si>
  <si>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</si>
  <si>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</si>
  <si>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</si>
  <si>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</si>
  <si>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</si>
  <si>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</si>
  <si>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</si>
  <si>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</si>
  <si>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</si>
  <si>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</si>
  <si>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</si>
  <si>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</si>
  <si>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</si>
  <si>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</si>
  <si>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</si>
  <si>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</si>
  <si>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</si>
  <si>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</si>
  <si>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</si>
  <si>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</si>
  <si>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</si>
  <si>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</si>
  <si>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</si>
  <si>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</si>
  <si>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</si>
  <si>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</si>
  <si>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</si>
  <si>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</si>
  <si>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</si>
  <si>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</si>
  <si>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</si>
  <si>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</si>
  <si>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</si>
  <si>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</si>
  <si>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</si>
  <si>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</si>
  <si>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</si>
  <si>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</si>
  <si>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</si>
  <si>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</si>
  <si>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</si>
  <si>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</si>
  <si>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</si>
  <si>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</si>
  <si>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</si>
  <si>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</si>
  <si>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</si>
  <si>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</si>
  <si>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</si>
  <si>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</si>
  <si>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</si>
  <si>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</si>
  <si>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</si>
  <si>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</si>
  <si>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</si>
  <si>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</si>
  <si>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</si>
  <si>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</si>
  <si>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</si>
  <si>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</si>
  <si>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</si>
  <si>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</si>
  <si>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</si>
  <si>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</si>
  <si>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</si>
  <si>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</si>
  <si>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</si>
  <si>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</si>
  <si>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</si>
  <si>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</si>
  <si>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</si>
  <si>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</si>
  <si>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</si>
  <si>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</si>
  <si>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</si>
  <si>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</si>
  <si>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</si>
  <si>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</si>
  <si>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</si>
  <si>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</si>
  <si>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</si>
  <si>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</si>
  <si>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</si>
  <si>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</si>
  <si>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</si>
  <si>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</si>
  <si>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</si>
  <si>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</si>
  <si>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</si>
  <si>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</si>
  <si>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</si>
  <si>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</si>
  <si>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</si>
  <si>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</si>
  <si>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</si>
  <si>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</si>
  <si>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</si>
  <si>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</si>
  <si>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</si>
  <si>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</si>
  <si>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</si>
  <si>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</si>
  <si>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</si>
  <si>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</si>
  <si>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</si>
  <si>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</si>
  <si>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</si>
  <si>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</si>
  <si>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</si>
  <si>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</si>
  <si>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</si>
  <si>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</si>
  <si>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</si>
  <si>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</si>
  <si>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</si>
  <si>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</si>
  <si>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</si>
  <si>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</si>
  <si>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</si>
  <si>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</si>
  <si>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</si>
  <si>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</si>
  <si>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</si>
  <si>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</si>
  <si>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</si>
  <si>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</si>
  <si>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</si>
  <si>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</si>
  <si>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</si>
  <si>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</si>
  <si>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</si>
  <si>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</si>
  <si>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</si>
  <si>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</si>
  <si>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</si>
  <si>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</si>
  <si>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</si>
  <si>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</si>
  <si>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</si>
  <si>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</si>
  <si>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</si>
  <si>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</si>
  <si>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</si>
  <si>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</si>
  <si>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</si>
  <si>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</si>
  <si>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</si>
  <si>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</si>
  <si>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</si>
  <si>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</si>
  <si>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</si>
  <si>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</si>
  <si>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</si>
  <si>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</si>
  <si>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</si>
  <si>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</si>
  <si>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</si>
  <si>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</si>
  <si>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</si>
  <si>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</si>
  <si>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</si>
  <si>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</si>
  <si>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</si>
  <si>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</si>
  <si>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</si>
  <si>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</si>
  <si>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</si>
  <si>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</si>
  <si>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</si>
  <si>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</si>
  <si>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</si>
  <si>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</si>
  <si>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</si>
  <si>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</si>
  <si>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</si>
  <si>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</si>
  <si>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</si>
  <si>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</si>
  <si>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</si>
  <si>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</si>
  <si>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</si>
  <si>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</si>
  <si>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</si>
  <si>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</si>
  <si>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</si>
  <si>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</si>
  <si>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</si>
  <si>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</si>
  <si>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</si>
  <si>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</si>
  <si>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</si>
  <si>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</si>
  <si>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</si>
  <si>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</si>
  <si>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</si>
  <si>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</si>
  <si>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</si>
  <si>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</si>
  <si>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</si>
  <si>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</si>
  <si>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</si>
  <si>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</si>
  <si>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</si>
  <si>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</si>
  <si>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</si>
  <si>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</si>
  <si>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</si>
  <si>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</si>
  <si>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</si>
  <si>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</si>
  <si>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</si>
  <si>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</si>
  <si>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</si>
  <si>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</si>
  <si>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</si>
  <si>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</si>
  <si>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</si>
  <si>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</si>
  <si>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</si>
  <si>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</si>
  <si>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</si>
  <si>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</si>
  <si>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</si>
  <si>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</si>
  <si>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</si>
  <si>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</si>
  <si>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</si>
  <si>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</si>
  <si>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</si>
  <si>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</si>
  <si>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</si>
  <si>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</si>
  <si>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</si>
  <si>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</si>
  <si>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</si>
  <si>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</si>
  <si>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</si>
  <si>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</si>
  <si>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</si>
  <si>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</si>
  <si>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</si>
  <si>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</si>
  <si>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</si>
  <si>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</si>
  <si>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</si>
  <si>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</si>
  <si>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</si>
  <si>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</si>
  <si>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</si>
  <si>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</si>
  <si>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</si>
  <si>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</si>
  <si>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</si>
  <si>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</si>
  <si>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</si>
  <si>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</si>
  <si>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</si>
  <si>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</si>
  <si>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</si>
  <si>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</si>
  <si>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</si>
  <si>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</si>
  <si>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</si>
  <si>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</si>
  <si>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</si>
  <si>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</si>
  <si>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</si>
  <si>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</si>
  <si>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</si>
  <si>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</si>
  <si>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</si>
  <si>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</si>
  <si>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</si>
  <si>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</si>
  <si>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</si>
  <si>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</si>
  <si>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</si>
  <si>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</si>
  <si>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</si>
  <si>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</si>
  <si>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</si>
  <si>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</si>
  <si>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</si>
  <si>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</si>
  <si>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</si>
  <si>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</si>
  <si>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</si>
  <si>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</si>
  <si>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</si>
  <si>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</si>
  <si>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</si>
  <si>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</si>
  <si>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</si>
  <si>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</si>
  <si>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</si>
  <si>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</si>
  <si>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</si>
  <si>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</si>
  <si>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</si>
  <si>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</si>
  <si>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</si>
  <si>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</si>
  <si>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</si>
  <si>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</si>
  <si>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</si>
  <si>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</si>
  <si>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</si>
  <si>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</si>
  <si>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</si>
  <si>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</si>
  <si>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</si>
  <si>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</si>
  <si>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</si>
  <si>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</si>
  <si>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</si>
  <si>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</si>
  <si>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</si>
  <si>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</si>
  <si>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</si>
  <si>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</si>
  <si>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</si>
  <si>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</si>
  <si>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</si>
  <si>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</si>
  <si>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</si>
  <si>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</si>
  <si>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</si>
  <si>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</si>
  <si>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</si>
  <si>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</si>
  <si>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</si>
  <si>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</si>
  <si>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</si>
  <si>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</si>
  <si>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</si>
  <si>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</si>
  <si>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</si>
  <si>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</si>
  <si>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</si>
  <si>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</si>
  <si>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</si>
  <si>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</si>
  <si>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</si>
  <si>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</si>
  <si>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</si>
  <si>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</si>
  <si>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</si>
  <si>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</si>
  <si>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</si>
  <si>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</si>
  <si>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</si>
  <si>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</si>
  <si>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</si>
  <si>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</si>
  <si>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</si>
  <si>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</si>
  <si>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</si>
  <si>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</si>
  <si>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</si>
  <si>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</si>
  <si>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</si>
  <si>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</si>
  <si>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</si>
  <si>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</si>
  <si>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</si>
  <si>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</si>
  <si>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</si>
  <si>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</si>
  <si>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</si>
  <si>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</si>
  <si>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</si>
  <si>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</si>
  <si>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</si>
  <si>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</si>
  <si>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</si>
  <si>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</si>
  <si>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</si>
  <si>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</si>
  <si>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</si>
  <si>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</si>
  <si>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</si>
  <si>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</si>
  <si>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</si>
  <si>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</si>
  <si>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</si>
  <si>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</si>
  <si>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</si>
  <si>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</si>
  <si>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</si>
  <si>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</si>
  <si>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</si>
  <si>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</si>
  <si>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</si>
  <si>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</si>
  <si>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</si>
  <si>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</si>
  <si>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</si>
  <si>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</si>
  <si>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</si>
  <si>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</si>
  <si>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</si>
  <si>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</si>
  <si>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</si>
  <si>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</si>
  <si>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</si>
  <si>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</si>
  <si>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</si>
  <si>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</si>
  <si>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</si>
  <si>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</si>
  <si>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</si>
  <si>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</si>
  <si>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</si>
  <si>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</si>
  <si>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</si>
  <si>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</si>
  <si>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</si>
  <si>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</si>
  <si>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</si>
  <si>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</si>
  <si>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</si>
  <si>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</si>
  <si>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</si>
  <si>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</si>
  <si>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</si>
  <si>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</si>
  <si>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</si>
  <si>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</si>
  <si>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</si>
  <si>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</si>
  <si>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</si>
  <si>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</si>
  <si>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</si>
  <si>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</si>
  <si>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</si>
  <si>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</si>
  <si>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</si>
  <si>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</si>
  <si>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</si>
  <si>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</si>
  <si>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</si>
  <si>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</si>
  <si>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</si>
  <si>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</si>
  <si>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</si>
  <si>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</si>
  <si>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</si>
  <si>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</si>
  <si>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</si>
  <si>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</si>
  <si>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</si>
  <si>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</si>
  <si>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</si>
  <si>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</si>
  <si>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</si>
  <si>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</si>
  <si>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</si>
  <si>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</si>
  <si>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</si>
  <si>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</si>
  <si>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</si>
  <si>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</si>
  <si>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</si>
  <si>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</si>
  <si>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</si>
  <si>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</si>
  <si>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</si>
  <si>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</si>
  <si>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</si>
  <si>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</si>
  <si>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</si>
  <si>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</si>
  <si>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</si>
  <si>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</si>
  <si>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</si>
  <si>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</si>
  <si>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</si>
  <si>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</si>
  <si>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</si>
  <si>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</si>
  <si>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</si>
  <si>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</si>
  <si>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</si>
  <si>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</si>
  <si>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</si>
  <si>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</si>
  <si>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</si>
  <si>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</si>
  <si>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</si>
  <si>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</si>
  <si>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</si>
  <si>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</si>
  <si>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</si>
  <si>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</si>
  <si>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</si>
  <si>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</si>
  <si>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</si>
  <si>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</si>
  <si>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</si>
  <si>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</si>
  <si>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</si>
  <si>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</si>
  <si>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</si>
  <si>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</si>
  <si>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</si>
  <si>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</si>
  <si>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</si>
  <si>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</si>
  <si>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</si>
  <si>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</si>
  <si>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</si>
  <si>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</si>
  <si>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</si>
  <si>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</si>
  <si>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</si>
  <si>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</si>
  <si>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</si>
  <si>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</si>
  <si>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</si>
  <si>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</si>
  <si>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</si>
  <si>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</si>
  <si>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</si>
  <si>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</si>
  <si>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</si>
  <si>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</si>
  <si>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</si>
  <si>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</si>
  <si>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</si>
  <si>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</si>
  <si>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</si>
  <si>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</si>
  <si>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</si>
  <si>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</si>
  <si>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</si>
  <si>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</si>
  <si>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</si>
  <si>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</si>
  <si>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</si>
  <si>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</si>
  <si>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</si>
  <si>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</si>
  <si>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</si>
  <si>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</si>
  <si>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</si>
  <si>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</si>
  <si>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</si>
  <si>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</si>
  <si>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</si>
  <si>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</si>
  <si>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</si>
  <si>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</si>
  <si>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</si>
  <si>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</si>
  <si>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</si>
  <si>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</si>
  <si>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</si>
  <si>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</si>
  <si>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</si>
  <si>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</si>
  <si>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</si>
  <si>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</si>
  <si>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</si>
  <si>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</si>
  <si>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</si>
  <si>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</si>
  <si>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</si>
  <si>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</si>
  <si>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</si>
  <si>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</si>
  <si>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</si>
  <si>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</si>
  <si>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</si>
  <si>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</si>
  <si>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</si>
  <si>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</si>
  <si>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</si>
  <si>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</si>
  <si>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</si>
  <si>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</si>
  <si>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</si>
  <si>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</si>
  <si>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</si>
  <si>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</si>
  <si>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</si>
  <si>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</si>
  <si>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</si>
  <si>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</si>
  <si>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</si>
  <si>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</si>
  <si>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</si>
  <si>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</si>
  <si>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</si>
  <si>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</si>
  <si>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</si>
  <si>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</si>
  <si>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</si>
  <si>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</si>
  <si>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</si>
  <si>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</si>
  <si>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</si>
  <si>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</si>
  <si>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</si>
  <si>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</si>
  <si>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</si>
  <si>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</si>
  <si>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</si>
  <si>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</si>
  <si>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</si>
  <si>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</si>
  <si>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</si>
  <si>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</si>
  <si>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</si>
  <si>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</si>
  <si>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</si>
  <si>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</si>
  <si>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</si>
  <si>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</si>
  <si>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</si>
  <si>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</si>
  <si>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</si>
  <si>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</si>
  <si>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</si>
  <si>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</si>
  <si>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</si>
  <si>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</si>
  <si>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</si>
  <si>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</si>
  <si>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</si>
  <si>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</si>
  <si>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</si>
  <si>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</si>
  <si>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</si>
  <si>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</si>
  <si>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</si>
  <si>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</si>
  <si>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</si>
  <si>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</si>
  <si>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</si>
  <si>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</si>
  <si>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</si>
  <si>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</si>
  <si>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</si>
  <si>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</si>
  <si>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</si>
  <si>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</si>
  <si>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</si>
  <si>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</si>
  <si>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</si>
  <si>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</si>
  <si>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</si>
  <si>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</si>
  <si>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</si>
  <si>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</si>
  <si>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</si>
  <si>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</si>
  <si>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</si>
  <si>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</si>
  <si>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</si>
  <si>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</si>
  <si>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</si>
  <si>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</si>
  <si>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</si>
  <si>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</si>
  <si>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</si>
  <si>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</si>
  <si>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</si>
  <si>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</si>
  <si>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</si>
  <si>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</si>
  <si>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</si>
  <si>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</si>
  <si>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</si>
  <si>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</si>
  <si>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</si>
  <si>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</si>
  <si>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</si>
  <si>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</si>
  <si>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</si>
  <si>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</si>
  <si>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</si>
  <si>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</si>
  <si>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</si>
  <si>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</si>
  <si>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</si>
  <si>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</si>
  <si>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</si>
  <si>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</si>
  <si>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</si>
  <si>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</si>
  <si>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</si>
  <si>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</si>
  <si>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</si>
  <si>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</si>
  <si>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</si>
  <si>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</si>
  <si>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</si>
  <si>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</si>
  <si>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</si>
  <si>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</si>
  <si>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</si>
  <si>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</si>
  <si>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</si>
  <si>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</si>
  <si>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</si>
  <si>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</si>
  <si>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</si>
  <si>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</si>
  <si>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</si>
  <si>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</si>
  <si>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</si>
  <si>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</si>
  <si>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</si>
  <si>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</si>
  <si>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</si>
  <si>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</si>
  <si>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</si>
  <si>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</si>
  <si>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</si>
  <si>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</si>
  <si>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</si>
  <si>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</si>
  <si>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</si>
  <si>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</si>
  <si>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</si>
  <si>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</si>
  <si>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</si>
  <si>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</si>
  <si>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</si>
  <si>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</si>
  <si>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</si>
  <si>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</si>
  <si>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</si>
  <si>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</si>
  <si>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</si>
  <si>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</si>
  <si>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</si>
  <si>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</si>
  <si>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</si>
  <si>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</si>
  <si>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</si>
  <si>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</si>
  <si>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</si>
  <si>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</si>
  <si>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</si>
  <si>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</si>
  <si>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</si>
  <si>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</si>
  <si>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</si>
  <si>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</si>
  <si>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</si>
  <si>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</si>
  <si>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</si>
  <si>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</si>
  <si>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</si>
  <si>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</si>
  <si>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</si>
  <si>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</si>
  <si>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</si>
  <si>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</si>
  <si>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</si>
  <si>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</si>
  <si>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</si>
  <si>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</si>
  <si>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</si>
  <si>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</si>
  <si>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</si>
  <si>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</si>
  <si>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</si>
  <si>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</si>
  <si>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</si>
  <si>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</si>
  <si>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</si>
  <si>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</si>
  <si>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</si>
  <si>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</si>
  <si>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</si>
  <si>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</si>
  <si>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</si>
  <si>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</si>
  <si>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</si>
  <si>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</si>
  <si>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</si>
  <si>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</si>
  <si>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</si>
  <si>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</si>
  <si>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</si>
  <si>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</si>
  <si>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</si>
  <si>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</si>
  <si>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</si>
  <si>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</si>
  <si>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</si>
  <si>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</si>
  <si>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</si>
  <si>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</si>
  <si>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</si>
  <si>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</si>
  <si>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</si>
  <si>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</si>
  <si>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</si>
  <si>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</si>
  <si>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</si>
  <si>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</si>
  <si>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</si>
  <si>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</si>
  <si>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</si>
  <si>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</si>
  <si>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</si>
  <si>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</si>
  <si>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</si>
  <si>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</si>
  <si>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</si>
  <si>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</si>
  <si>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</si>
  <si>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</si>
  <si>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</si>
  <si>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</si>
  <si>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</si>
  <si>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</si>
  <si>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</si>
  <si>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</si>
  <si>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</si>
  <si>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</si>
  <si>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</si>
  <si>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</si>
  <si>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</si>
  <si>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</si>
  <si>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</si>
  <si>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</si>
  <si>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</si>
  <si>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</si>
  <si>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</si>
  <si>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</si>
  <si>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</si>
  <si>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</si>
  <si>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</si>
  <si>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</si>
  <si>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</si>
  <si>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</si>
  <si>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</si>
  <si>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</si>
  <si>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</si>
  <si>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</si>
  <si>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</si>
  <si>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</si>
  <si>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</si>
  <si>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</si>
  <si>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</si>
  <si>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</si>
  <si>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</si>
  <si>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</si>
  <si>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</si>
  <si>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</si>
  <si>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</si>
  <si>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</si>
  <si>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</si>
  <si>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</si>
  <si>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</si>
  <si>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</si>
  <si>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</si>
  <si>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</si>
  <si>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</si>
  <si>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</si>
  <si>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</si>
  <si>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</si>
  <si>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</si>
  <si>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</si>
  <si>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</si>
  <si>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</si>
  <si>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</si>
  <si>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</si>
  <si>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</si>
  <si>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</si>
  <si>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</si>
  <si>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</si>
  <si>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</si>
  <si>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</si>
  <si>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</si>
  <si>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</si>
  <si>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</si>
  <si>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</si>
  <si>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</si>
  <si>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</si>
  <si>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</si>
  <si>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</si>
  <si>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</si>
  <si>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</si>
  <si>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</si>
  <si>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</si>
  <si>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</si>
  <si>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</si>
  <si>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</si>
  <si>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</si>
  <si>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</si>
  <si>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</si>
  <si>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</si>
  <si>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</si>
  <si>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</si>
  <si>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</si>
  <si>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</si>
  <si>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</si>
  <si>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</si>
  <si>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</si>
  <si>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</si>
  <si>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</si>
  <si>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</si>
  <si>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</si>
  <si>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</si>
  <si>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</si>
  <si>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</si>
  <si>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</si>
  <si>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</si>
  <si>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</si>
  <si>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</si>
  <si>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</si>
  <si>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</si>
  <si>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</si>
  <si>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</si>
  <si>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</si>
  <si>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</si>
  <si>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</si>
  <si>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</si>
  <si>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</si>
  <si>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</si>
  <si>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</si>
  <si>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</si>
  <si>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</si>
  <si>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</si>
  <si>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</si>
  <si>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</si>
  <si>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</si>
  <si>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</si>
  <si>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</si>
  <si>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</si>
  <si>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</si>
  <si>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</si>
  <si>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</si>
  <si>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</si>
  <si>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</si>
  <si>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</si>
  <si>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</si>
  <si>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</si>
  <si>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</si>
  <si>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</si>
  <si>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</si>
  <si>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</si>
  <si>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</si>
  <si>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</si>
  <si>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</si>
  <si>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</si>
  <si>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</si>
  <si>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</si>
  <si>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</si>
  <si>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</si>
  <si>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</si>
  <si>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</si>
  <si>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</si>
  <si>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</si>
  <si>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</si>
  <si>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</si>
  <si>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</si>
  <si>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</si>
  <si>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</si>
  <si>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</si>
  <si>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</si>
  <si>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</si>
  <si>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</si>
  <si>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</si>
  <si>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</si>
  <si>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</si>
  <si>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</si>
  <si>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</si>
  <si>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</si>
  <si>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</si>
  <si>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</si>
  <si>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</si>
  <si>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</si>
  <si>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</si>
  <si>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</si>
  <si>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</si>
  <si>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</si>
  <si>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</si>
  <si>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</si>
  <si>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</si>
  <si>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</si>
  <si>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</si>
  <si>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</si>
  <si>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</si>
  <si>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</si>
  <si>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</si>
  <si>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</si>
  <si>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</si>
  <si>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</si>
  <si>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</si>
  <si>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</si>
  <si>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</si>
  <si>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</si>
  <si>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</si>
  <si>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</si>
  <si>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</si>
  <si>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</si>
  <si>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</si>
  <si>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</si>
  <si>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</si>
  <si>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</si>
  <si>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</si>
  <si>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</si>
  <si>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</si>
  <si>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</si>
  <si>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</si>
  <si>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</si>
  <si>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</si>
  <si>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</si>
  <si>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</si>
  <si>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</si>
  <si>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</si>
  <si>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</si>
  <si>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</si>
  <si>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</si>
  <si>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</si>
  <si>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</si>
  <si>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</si>
  <si>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</si>
  <si>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</si>
  <si>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</si>
  <si>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</si>
  <si>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</si>
  <si>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</si>
  <si>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</si>
  <si>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</si>
  <si>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</si>
  <si>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</si>
  <si>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</si>
  <si>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</si>
  <si>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</si>
  <si>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</si>
  <si>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</si>
  <si>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</si>
  <si>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</si>
  <si>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</si>
  <si>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</si>
  <si>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</si>
  <si>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</si>
  <si>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</si>
  <si>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</si>
  <si>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</si>
  <si>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</si>
  <si>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</si>
  <si>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</si>
  <si>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</si>
  <si>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</si>
  <si>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</si>
  <si>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</si>
  <si>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</si>
  <si>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</si>
  <si>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</si>
  <si>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</si>
  <si>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</si>
  <si>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</si>
  <si>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</si>
  <si>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</si>
  <si>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</si>
  <si>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</si>
  <si>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</si>
  <si>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</si>
  <si>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</si>
  <si>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</si>
  <si>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</si>
  <si>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</si>
  <si>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</si>
  <si>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</si>
  <si>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</si>
  <si>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</si>
  <si>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</si>
  <si>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</si>
  <si>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</si>
  <si>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</si>
  <si>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</si>
  <si>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</si>
  <si>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</si>
  <si>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</si>
  <si>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</si>
  <si>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</si>
  <si>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</si>
  <si>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</si>
  <si>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</si>
  <si>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</si>
  <si>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</si>
  <si>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</si>
  <si>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</si>
  <si>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</si>
  <si>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</si>
  <si>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</si>
  <si>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</si>
  <si>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</si>
  <si>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</si>
  <si>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</si>
  <si>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</si>
  <si>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</si>
  <si>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</si>
  <si>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</si>
  <si>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</si>
  <si>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</si>
  <si>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</si>
  <si>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</si>
  <si>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</si>
  <si>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</si>
  <si>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</si>
  <si>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</si>
  <si>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</si>
  <si>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</si>
  <si>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</si>
  <si>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</si>
  <si>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</si>
  <si>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</si>
  <si>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</si>
  <si>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</si>
  <si>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</si>
  <si>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</si>
  <si>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</si>
  <si>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</si>
  <si>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</si>
  <si>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</si>
  <si>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</si>
  <si>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</si>
  <si>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</si>
  <si>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</si>
  <si>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</si>
  <si>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</si>
  <si>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</si>
  <si>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</si>
  <si>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</si>
  <si>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</si>
  <si>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</si>
  <si>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</si>
  <si>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</si>
  <si>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</si>
  <si>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</si>
  <si>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</si>
  <si>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</si>
  <si>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</si>
  <si>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</si>
  <si>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</si>
  <si>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</si>
  <si>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</si>
  <si>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</si>
  <si>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</si>
  <si>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</si>
  <si>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</si>
  <si>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</si>
  <si>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</si>
  <si>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</si>
  <si>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</si>
  <si>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</si>
  <si>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</si>
  <si>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</si>
  <si>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</si>
  <si>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</si>
  <si>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</si>
  <si>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</si>
  <si>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</si>
  <si>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</si>
  <si>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</si>
  <si>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</si>
  <si>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</si>
  <si>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</si>
  <si>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</si>
  <si>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</si>
  <si>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</si>
  <si>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</si>
  <si>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</si>
  <si>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</si>
  <si>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</si>
  <si>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</si>
  <si>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</si>
  <si>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</si>
  <si>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</si>
  <si>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</si>
  <si>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</si>
  <si>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</si>
  <si>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</si>
  <si>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</si>
  <si>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</si>
  <si>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</si>
  <si>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</si>
  <si>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</si>
  <si>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</si>
  <si>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</si>
  <si>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</si>
  <si>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</si>
  <si>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</si>
  <si>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</si>
  <si>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</si>
  <si>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</si>
  <si>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</si>
  <si>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</si>
  <si>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</si>
  <si>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</si>
  <si>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</si>
  <si>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</si>
  <si>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</si>
  <si>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</si>
  <si>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</si>
  <si>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</si>
  <si>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</si>
  <si>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</si>
  <si>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</si>
  <si>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</si>
  <si>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</si>
  <si>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</si>
  <si>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</si>
  <si>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</si>
  <si>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</si>
  <si>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</si>
  <si>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</si>
  <si>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</si>
  <si>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</si>
  <si>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</si>
  <si>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</si>
  <si>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</si>
  <si>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</si>
  <si>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</si>
  <si>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</si>
  <si>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</si>
  <si>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</si>
  <si>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</si>
  <si>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</si>
  <si>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</si>
  <si>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</si>
  <si>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</si>
  <si>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</si>
  <si>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</si>
  <si>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</si>
  <si>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</si>
  <si>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</si>
  <si>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</si>
  <si>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</si>
  <si>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</si>
  <si>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</si>
  <si>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</si>
  <si>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</si>
  <si>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</si>
  <si>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</si>
  <si>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</si>
  <si>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</si>
  <si>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</si>
  <si>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</si>
  <si>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</si>
  <si>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</si>
  <si>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</si>
  <si>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</si>
  <si>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</si>
  <si>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</si>
  <si>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</si>
  <si>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</si>
  <si>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</si>
  <si>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</si>
  <si>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</si>
  <si>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</si>
  <si>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</si>
  <si>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</si>
  <si>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</si>
  <si>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</si>
  <si>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</si>
  <si>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</si>
  <si>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</si>
  <si>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</si>
  <si>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</si>
  <si>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</si>
  <si>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</si>
  <si>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</si>
  <si>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</si>
  <si>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</si>
  <si>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</si>
  <si>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</si>
  <si>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</si>
  <si>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</si>
  <si>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</si>
  <si>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</si>
  <si>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</si>
  <si>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</si>
  <si>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</si>
  <si>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</si>
  <si>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</si>
  <si>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</si>
  <si>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</si>
  <si>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</si>
  <si>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</si>
  <si>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</si>
  <si>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</si>
  <si>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</si>
  <si>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</si>
  <si>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</si>
  <si>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</si>
  <si>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</si>
  <si>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</si>
  <si>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</si>
  <si>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</si>
  <si>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</si>
  <si>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</si>
  <si>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</si>
  <si>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</si>
  <si>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</si>
  <si>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</si>
  <si>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</si>
  <si>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</si>
  <si>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</si>
  <si>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</si>
  <si>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</si>
  <si>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</si>
  <si>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</si>
  <si>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</si>
  <si>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</si>
  <si>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</si>
  <si>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</si>
  <si>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</si>
  <si>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</si>
  <si>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</si>
  <si>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</si>
  <si>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</si>
  <si>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</si>
  <si>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</si>
  <si>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</si>
  <si>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</si>
  <si>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</si>
  <si>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</si>
  <si>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</si>
  <si>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</si>
  <si>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</si>
  <si>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</si>
  <si>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</si>
  <si>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</si>
  <si>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</si>
  <si>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</si>
  <si>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</si>
  <si>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</si>
  <si>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</si>
  <si>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</si>
  <si>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</si>
  <si>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</si>
  <si>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</si>
  <si>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</si>
  <si>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</si>
  <si>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</si>
  <si>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</si>
  <si>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</si>
  <si>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</si>
  <si>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</si>
  <si>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</si>
  <si>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</si>
  <si>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</si>
  <si>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</si>
  <si>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</si>
  <si>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</si>
  <si>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</si>
  <si>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</si>
  <si>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</si>
  <si>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</si>
  <si>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</si>
  <si>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</si>
  <si>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</si>
  <si>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</si>
  <si>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</si>
  <si>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</si>
  <si>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</si>
  <si>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</si>
  <si>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</si>
  <si>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</si>
  <si>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</si>
  <si>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</si>
  <si>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</si>
  <si>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</si>
  <si>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</si>
  <si>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</si>
  <si>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</si>
  <si>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</si>
  <si>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</si>
  <si>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</si>
  <si>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</si>
  <si>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</si>
  <si>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</si>
  <si>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</si>
  <si>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</si>
  <si>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</si>
  <si>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</si>
  <si>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</si>
  <si>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</si>
  <si>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</si>
  <si>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</si>
  <si>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</si>
  <si>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</si>
  <si>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</si>
  <si>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</si>
  <si>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</si>
  <si>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</si>
  <si>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</si>
  <si>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</si>
  <si>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</si>
  <si>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</si>
  <si>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</si>
  <si>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</si>
  <si>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</si>
  <si>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</si>
  <si>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</si>
  <si>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</si>
  <si>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</si>
  <si>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</si>
  <si>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</si>
  <si>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</si>
  <si>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</si>
  <si>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</si>
  <si>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</si>
  <si>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</si>
  <si>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</si>
  <si>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</si>
  <si>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</si>
  <si>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</si>
  <si>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</si>
  <si>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</si>
  <si>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</si>
  <si>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</si>
  <si>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</si>
  <si>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</si>
  <si>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</si>
  <si>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</si>
  <si>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</si>
  <si>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</si>
  <si>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</si>
  <si>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</si>
  <si>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</si>
  <si>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</si>
  <si>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</si>
  <si>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</si>
  <si>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</si>
  <si>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</si>
  <si>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</si>
  <si>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</si>
  <si>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</si>
  <si>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</si>
  <si>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</si>
  <si>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</si>
  <si>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</si>
  <si>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</si>
  <si>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</si>
  <si>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</si>
  <si>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</si>
  <si>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</si>
  <si>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</si>
  <si>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</si>
  <si>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</si>
  <si>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</si>
  <si>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</si>
  <si>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</si>
  <si>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</si>
  <si>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</si>
  <si>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</si>
  <si>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</si>
  <si>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</si>
  <si>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</si>
  <si>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</si>
  <si>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</si>
  <si>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</si>
  <si>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</si>
  <si>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</si>
  <si>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</si>
  <si>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</si>
  <si>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</si>
  <si>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</si>
  <si>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</si>
  <si>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</si>
  <si>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</si>
  <si>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</si>
  <si>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</si>
  <si>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</si>
  <si>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</si>
  <si>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</si>
  <si>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</si>
  <si>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</si>
  <si>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</si>
  <si>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</si>
  <si>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</si>
  <si>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</si>
  <si>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</si>
  <si>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</si>
  <si>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</si>
  <si>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</si>
  <si>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</si>
  <si>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</si>
  <si>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</si>
  <si>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</si>
  <si>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</si>
  <si>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</si>
  <si>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</si>
  <si>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</si>
  <si>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</si>
  <si>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</si>
  <si>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</si>
  <si>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</si>
  <si>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</si>
  <si>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</si>
  <si>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</si>
  <si>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</si>
  <si>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</si>
  <si>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</si>
  <si>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</si>
  <si>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</si>
  <si>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</si>
  <si>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</si>
  <si>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</si>
  <si>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</si>
  <si>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</si>
  <si>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</si>
  <si>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</si>
  <si>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</si>
  <si>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</si>
  <si>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</si>
  <si>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</si>
  <si>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</si>
  <si>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</si>
  <si>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</si>
  <si>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</si>
  <si>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</si>
  <si>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</si>
  <si>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</si>
  <si>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</si>
  <si>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</si>
  <si>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</si>
  <si>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</si>
  <si>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</si>
  <si>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</si>
  <si>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</si>
  <si>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</si>
  <si>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</si>
  <si>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</si>
  <si>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</si>
  <si>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</si>
  <si>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</si>
  <si>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</si>
  <si>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</si>
  <si>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</si>
  <si>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</si>
  <si>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</si>
  <si>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</si>
  <si>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</si>
  <si>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</si>
  <si>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</si>
  <si>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</si>
  <si>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</si>
  <si>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</si>
  <si>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</si>
  <si>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</si>
  <si>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</si>
  <si>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</si>
  <si>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</si>
  <si>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</si>
  <si>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</si>
  <si>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</si>
  <si>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</si>
  <si>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</si>
  <si>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</si>
  <si>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</si>
  <si>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</si>
  <si>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</si>
  <si>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</si>
  <si>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</si>
  <si>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</si>
  <si>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</si>
  <si>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</si>
  <si>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</si>
  <si>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</si>
  <si>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</si>
  <si>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</si>
  <si>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</si>
  <si>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</si>
  <si>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</si>
  <si>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</si>
  <si>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</si>
  <si>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</si>
  <si>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</si>
  <si>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</si>
  <si>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</si>
  <si>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</si>
  <si>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</si>
  <si>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</si>
  <si>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</si>
  <si>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</si>
  <si>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</si>
  <si>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</si>
  <si>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</si>
  <si>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</si>
  <si>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</si>
  <si>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</si>
  <si>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</si>
  <si>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</si>
  <si>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</si>
  <si>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</si>
  <si>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</si>
  <si>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</si>
  <si>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</si>
  <si>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</si>
  <si>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</si>
  <si>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</si>
  <si>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</si>
  <si>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</si>
  <si>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</si>
  <si>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</si>
  <si>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</si>
  <si>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</si>
  <si>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</si>
  <si>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</si>
  <si>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</si>
  <si>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</si>
  <si>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</si>
  <si>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</si>
  <si>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</si>
  <si>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</si>
  <si>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</si>
  <si>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</si>
  <si>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</si>
  <si>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</si>
  <si>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</si>
  <si>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</si>
  <si>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</si>
  <si>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</si>
  <si>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</si>
  <si>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</si>
  <si>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</si>
  <si>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</si>
  <si>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</si>
  <si>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</si>
  <si>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</si>
  <si>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</si>
  <si>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</si>
  <si>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</si>
  <si>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</si>
  <si>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</si>
  <si>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</si>
  <si>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</si>
  <si>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</si>
  <si>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</si>
  <si>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</si>
  <si>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</si>
  <si>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</si>
  <si>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</si>
  <si>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</si>
  <si>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</si>
  <si>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</si>
  <si>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</si>
  <si>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</si>
  <si>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</si>
  <si>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</si>
  <si>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</si>
  <si>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</si>
  <si>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</si>
  <si>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</si>
  <si>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</si>
  <si>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</si>
  <si>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</si>
  <si>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</si>
  <si>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</si>
  <si>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</si>
  <si>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</si>
  <si>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</si>
  <si>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</si>
  <si>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</si>
  <si>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</si>
  <si>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</si>
  <si>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</si>
  <si>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</si>
  <si>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</si>
  <si>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</si>
  <si>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</si>
  <si>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</si>
  <si>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</si>
  <si>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</si>
  <si>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</si>
  <si>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</si>
  <si>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</si>
  <si>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</si>
  <si>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</si>
  <si>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</si>
  <si>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</si>
  <si>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</si>
  <si>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</si>
  <si>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</si>
  <si>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</si>
  <si>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</si>
  <si>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</si>
  <si>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</si>
  <si>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</si>
  <si>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</si>
  <si>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</si>
  <si>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</si>
  <si>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</si>
  <si>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</si>
  <si>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</si>
  <si>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</si>
  <si>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</si>
  <si>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</si>
  <si>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</si>
  <si>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</si>
  <si>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</si>
  <si>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</si>
  <si>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</si>
  <si>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</si>
  <si>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</si>
  <si>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</si>
  <si>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</si>
  <si>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</si>
  <si>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</si>
  <si>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</si>
  <si>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</si>
  <si>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</si>
  <si>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</si>
  <si>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</si>
  <si>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</si>
  <si>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</si>
  <si>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</si>
  <si>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</si>
  <si>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</si>
  <si>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</si>
  <si>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</si>
  <si>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</si>
  <si>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</si>
  <si>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</si>
  <si>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</si>
  <si>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</si>
  <si>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</si>
  <si>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</si>
  <si>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</si>
  <si>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</si>
  <si>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</si>
  <si>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</si>
  <si>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</si>
  <si>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</si>
  <si>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</si>
  <si>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</si>
  <si>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</si>
  <si>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</si>
  <si>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</si>
  <si>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</si>
  <si>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</si>
  <si>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</si>
  <si>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</si>
  <si>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</si>
  <si>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</si>
  <si>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</si>
  <si>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</si>
  <si>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</si>
  <si>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</si>
  <si>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</si>
  <si>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</si>
  <si>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</si>
  <si>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</si>
  <si>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</si>
  <si>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</si>
  <si>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</si>
  <si>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</si>
  <si>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</si>
  <si>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</si>
  <si>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</si>
  <si>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</si>
  <si>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</si>
  <si>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</si>
  <si>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</si>
  <si>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</si>
  <si>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</si>
  <si>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</si>
  <si>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</si>
  <si>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</si>
  <si>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</si>
  <si>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</si>
  <si>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</si>
  <si>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</si>
  <si>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</si>
  <si>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</si>
  <si>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</si>
  <si>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</si>
  <si>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</si>
  <si>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</si>
  <si>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</si>
  <si>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</si>
  <si>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</si>
  <si>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</si>
  <si>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</si>
  <si>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</si>
  <si>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</si>
  <si>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</si>
  <si>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</si>
  <si>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</si>
  <si>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</si>
  <si>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</si>
  <si>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</si>
  <si>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</si>
  <si>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</si>
  <si>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</si>
  <si>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</si>
  <si>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</si>
  <si>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</si>
  <si>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</si>
  <si>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</si>
  <si>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</si>
  <si>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</si>
  <si>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</si>
  <si>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</si>
  <si>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</si>
  <si>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</si>
  <si>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</si>
  <si>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</si>
  <si>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</si>
  <si>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</si>
  <si>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</si>
  <si>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</si>
  <si>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</si>
  <si>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</si>
  <si>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</si>
  <si>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</si>
  <si>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</si>
  <si>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</si>
  <si>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</si>
  <si>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</si>
  <si>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</si>
  <si>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</si>
  <si>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</si>
  <si>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</si>
  <si>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</si>
  <si>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</si>
  <si>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</si>
  <si>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</si>
  <si>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</si>
  <si>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</si>
  <si>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</si>
  <si>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</si>
  <si>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</si>
  <si>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</si>
  <si>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</si>
  <si>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</si>
  <si>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</si>
  <si>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</si>
  <si>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</si>
  <si>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</si>
  <si>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</si>
  <si>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</si>
  <si>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</si>
  <si>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</si>
  <si>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</si>
  <si>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</si>
  <si>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</si>
  <si>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</si>
  <si>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</si>
  <si>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</si>
  <si>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</si>
  <si>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</si>
  <si>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</si>
  <si>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</si>
  <si>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</si>
  <si>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</si>
  <si>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</si>
  <si>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</si>
  <si>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</si>
  <si>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</si>
  <si>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</si>
  <si>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</si>
  <si>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</si>
  <si>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</si>
  <si>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</si>
  <si>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</si>
  <si>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</si>
  <si>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</si>
  <si>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</si>
  <si>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</si>
  <si>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</si>
  <si>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</si>
  <si>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</si>
  <si>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</si>
  <si>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</si>
  <si>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</si>
  <si>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</si>
  <si>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</si>
  <si>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</si>
  <si>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</si>
  <si>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</si>
  <si>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</si>
  <si>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</si>
  <si>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</si>
  <si>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</si>
  <si>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</si>
  <si>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</si>
  <si>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</si>
  <si>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</si>
  <si>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</si>
  <si>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</si>
  <si>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</si>
  <si>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</si>
  <si>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</si>
  <si>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</si>
  <si>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</si>
  <si>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</si>
  <si>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</si>
  <si>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</si>
  <si>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</si>
  <si>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</si>
  <si>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</si>
  <si>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</si>
  <si>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</si>
  <si>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</si>
  <si>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</si>
  <si>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</si>
  <si>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</si>
  <si>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</si>
  <si>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</si>
  <si>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</si>
  <si>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</si>
  <si>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</si>
  <si>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</si>
  <si>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</si>
  <si>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</si>
  <si>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</si>
  <si>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</si>
  <si>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</si>
  <si>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</si>
  <si>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</si>
  <si>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</si>
  <si>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</si>
  <si>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</si>
  <si>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</si>
  <si>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</si>
  <si>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</si>
  <si>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</si>
  <si>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</si>
  <si>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</si>
  <si>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</si>
  <si>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</si>
  <si>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</si>
  <si>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</si>
  <si>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</si>
  <si>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</si>
  <si>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</si>
  <si>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</si>
  <si>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</si>
  <si>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</si>
  <si>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</si>
  <si>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</si>
  <si>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</si>
  <si>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</si>
  <si>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</si>
  <si>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</si>
  <si>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</si>
  <si>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</si>
  <si>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</si>
  <si>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</si>
  <si>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</si>
  <si>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</si>
  <si>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</si>
  <si>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</si>
  <si>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</si>
  <si>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</si>
  <si>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</si>
  <si>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</si>
  <si>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</si>
  <si>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</si>
  <si>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</si>
  <si>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</si>
  <si>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</si>
  <si>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</si>
  <si>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</si>
  <si>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</si>
  <si>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</si>
  <si>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</si>
  <si>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</si>
  <si>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</si>
  <si>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</si>
  <si>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</si>
  <si>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</si>
  <si>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</si>
  <si>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</si>
  <si>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</si>
  <si>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</si>
  <si>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</si>
  <si>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</si>
  <si>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</si>
  <si>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</si>
  <si>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</si>
  <si>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</si>
  <si>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</si>
  <si>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</si>
  <si>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</si>
  <si>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</si>
  <si>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</si>
  <si>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</si>
  <si>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</si>
  <si>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</si>
  <si>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</si>
  <si>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</si>
  <si>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</si>
  <si>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</si>
  <si>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</si>
  <si>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</si>
  <si>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</si>
  <si>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</si>
  <si>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</si>
  <si>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</si>
  <si>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</si>
  <si>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</si>
  <si>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</si>
  <si>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</si>
  <si>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</si>
  <si>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</si>
  <si>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</si>
  <si>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</si>
  <si>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</si>
  <si>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</si>
  <si>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</si>
  <si>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</si>
  <si>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</si>
  <si>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</si>
  <si>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</si>
  <si>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</si>
  <si>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</si>
  <si>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</si>
  <si>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</si>
  <si>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</si>
  <si>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</si>
  <si>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</si>
  <si>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</si>
  <si>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</si>
  <si>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</si>
  <si>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</si>
  <si>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</si>
  <si>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</si>
  <si>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</si>
  <si>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</si>
  <si>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</si>
  <si>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</si>
  <si>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</si>
  <si>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</si>
  <si>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</si>
  <si>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</si>
  <si>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</si>
  <si>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</si>
  <si>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</si>
  <si>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</si>
  <si>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</si>
  <si>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</si>
  <si>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</si>
  <si>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</si>
  <si>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</si>
  <si>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</si>
  <si>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</si>
  <si>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</si>
  <si>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</si>
  <si>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</si>
  <si>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</si>
  <si>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</si>
  <si>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</si>
  <si>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</si>
  <si>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</si>
  <si>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</si>
  <si>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</si>
  <si>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</si>
  <si>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</si>
  <si>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</si>
  <si>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</si>
  <si>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</si>
  <si>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</si>
  <si>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</si>
  <si>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</si>
  <si>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</si>
  <si>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</si>
  <si>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</si>
  <si>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</si>
  <si>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</si>
  <si>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</si>
  <si>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</si>
  <si>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</si>
  <si>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</si>
  <si>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</si>
  <si>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</si>
  <si>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</si>
  <si>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</si>
  <si>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</si>
  <si>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</si>
  <si>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</si>
  <si>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</si>
  <si>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</si>
  <si>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</si>
  <si>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</si>
  <si>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</si>
  <si>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</si>
  <si>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</si>
  <si>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</si>
  <si>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</si>
  <si>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</si>
  <si>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</si>
  <si>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</si>
  <si>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</si>
  <si>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</si>
  <si>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</si>
  <si>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</si>
  <si>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</si>
  <si>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</si>
  <si>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</si>
  <si>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</si>
  <si>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</si>
  <si>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</si>
  <si>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</si>
  <si>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</si>
  <si>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</si>
  <si>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</si>
  <si>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</si>
  <si>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</si>
  <si>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</si>
  <si>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</si>
  <si>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</si>
  <si>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</si>
  <si>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</si>
  <si>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</si>
  <si>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</si>
  <si>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</si>
  <si>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</si>
  <si>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</si>
  <si>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</si>
  <si>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</si>
  <si>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</si>
  <si>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</si>
  <si>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</si>
  <si>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</si>
  <si>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</si>
  <si>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</si>
  <si>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</si>
  <si>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</si>
  <si>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</si>
  <si>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</si>
  <si>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</si>
  <si>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</si>
  <si>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</si>
  <si>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</si>
  <si>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</si>
  <si>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</si>
  <si>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</si>
  <si>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</si>
  <si>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</si>
  <si>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</si>
  <si>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</si>
  <si>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</si>
  <si>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</si>
  <si>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</si>
  <si>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</si>
  <si>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</si>
  <si>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</si>
  <si>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</si>
  <si>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</si>
  <si>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</si>
  <si>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</si>
  <si>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</si>
  <si>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</si>
  <si>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</si>
  <si>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</si>
  <si>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</si>
  <si>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</si>
  <si>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</si>
  <si>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</si>
  <si>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</si>
  <si>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</si>
  <si>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</si>
  <si>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</si>
  <si>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</si>
  <si>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</si>
  <si>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</si>
  <si>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</si>
  <si>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</si>
  <si>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</si>
  <si>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</si>
  <si>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</si>
  <si>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</si>
  <si>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</si>
  <si>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</si>
  <si>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</si>
  <si>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</si>
  <si>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</si>
  <si>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</si>
  <si>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</si>
  <si>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</si>
  <si>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</si>
  <si>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</si>
  <si>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</si>
  <si>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</si>
  <si>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</si>
  <si>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</si>
  <si>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</si>
  <si>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</si>
  <si>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</si>
  <si>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</si>
  <si>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</si>
  <si>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</si>
  <si>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</si>
  <si>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</si>
  <si>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</si>
  <si>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</si>
  <si>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</si>
  <si>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</si>
  <si>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</si>
  <si>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</si>
  <si>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</si>
  <si>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</si>
  <si>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</si>
  <si>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</si>
  <si>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</si>
  <si>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</si>
  <si>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</si>
  <si>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</si>
  <si>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</si>
  <si>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</si>
  <si>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</si>
  <si>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</si>
  <si>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</si>
  <si>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</si>
  <si>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</si>
  <si>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</si>
  <si>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</si>
  <si>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</si>
  <si>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</si>
  <si>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</si>
  <si>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</si>
  <si>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</si>
  <si>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</si>
  <si>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</si>
  <si>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</si>
  <si>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</si>
  <si>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</si>
  <si>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</si>
  <si>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</si>
  <si>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</si>
  <si>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</si>
  <si>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</si>
  <si>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</si>
  <si>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</si>
  <si>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</si>
  <si>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POONGSAN CORPORATION</t>
    <phoneticPr fontId="100" type="noConversion"/>
  </si>
  <si>
    <t>LEE KIMOON</t>
    <phoneticPr fontId="100" type="noConversion"/>
  </si>
  <si>
    <t>lkm0701@poongsan.co.kr</t>
    <phoneticPr fontId="100" type="noConversion"/>
  </si>
  <si>
    <t>+82-2-3406-5637</t>
    <phoneticPr fontId="100" type="noConversion"/>
  </si>
  <si>
    <t>100%</t>
  </si>
  <si>
    <t>http://poongsan.co.kr/kor/sub.php?pageNum=9&amp;subNum1=3&amp;subNum2=1</t>
    <phoneticPr fontId="100" type="noConversion"/>
  </si>
  <si>
    <t>CID004434</t>
    <phoneticPr fontId="101"/>
  </si>
  <si>
    <t>Lot 6, 8 and 9, Jalan Perigi Nanas 6/1,
Pulau Indah Industrial Park,
West Port</t>
    <phoneticPr fontId="101"/>
  </si>
  <si>
    <t>Raveentiran a/l Krishnan</t>
  </si>
  <si>
    <t>raveentiran@msmelt.com</t>
  </si>
  <si>
    <t>Malyasia, covered counties, recycled material from all over the world</t>
    <phoneticPr fontId="101"/>
  </si>
  <si>
    <t>MSC issue Resposible Minerals Sourcing Policy on their website.
https://www.msmelt.com/global_files/docs/responsible-minerals-sourcing-policy-2023-rv-9-jan.pdf</t>
    <phoneticPr fontId="101"/>
  </si>
  <si>
    <t>Jl. Raya Timah No. 01, sungai baru, Muntok, Bangka Barat</t>
  </si>
  <si>
    <t>Wiyono</t>
  </si>
  <si>
    <t>wiyono@pttimah.co.id</t>
  </si>
  <si>
    <t xml:space="preserve">Bangka&amp; Belitung  Island </t>
  </si>
  <si>
    <t>Indonesia</t>
  </si>
  <si>
    <t>Jl. Hang tuah No 04, Prayun, Kundur, Karimun</t>
  </si>
  <si>
    <t>Nono Budi Priyono</t>
  </si>
  <si>
    <t>nono@pttimah.co.id</t>
  </si>
  <si>
    <t>Kep. Riau &amp; Singkep Island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</si>
</sst>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2">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8"/>
      <name val="돋움"/>
      <family val="3"/>
      <charset val="129"/>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xf>
    <xf numFmtId="0" fontId="0" fillId="33" borderId="42" xfId="0"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7" xfId="588"/>
    <cellStyle name="표준" xfId="0" builtinId="0"/>
    <cellStyle name="표준 2" xfId="587"/>
    <cellStyle name="標準 2" xfId="589"/>
    <cellStyle name="標準 2 2" xfId="590"/>
    <cellStyle name="標準 2 3" xfId="591"/>
    <cellStyle name="하이퍼링크" xfId="487" builtinId="8"/>
  </cellStyles>
  <dxfs count="115">
    <dxf>
      <fill>
        <patternFill>
          <bgColor rgb="FFFF0000"/>
        </patternFill>
      </fill>
    </dxf>
    <dxf>
      <fill>
        <patternFill>
          <bgColor rgb="FFFFFF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indexed="10"/>
      </font>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Poongsan_6.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km0701@poongsan.co.kr"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poongsan.co.kr/kor/sub.php?pageNum=9&amp;subNum1=3&amp;subNum2=1" TargetMode="External"/><Relationship Id="rId4" Type="http://schemas.openxmlformats.org/officeDocument/2006/relationships/hyperlink" Target="mailto:lkm0701@poongsan.co.kr"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314">
        <v>2.0099999999999998</v>
      </c>
      <c r="C15" s="305" t="s">
        <v>1078</v>
      </c>
      <c r="D15" s="317" t="s">
        <v>2229</v>
      </c>
      <c r="E15" s="164" t="s">
        <v>610</v>
      </c>
      <c r="F15" s="164" t="s">
        <v>613</v>
      </c>
      <c r="G15" s="25"/>
    </row>
    <row r="16" spans="1:7" ht="99" customHeight="1">
      <c r="A16" s="308"/>
      <c r="B16" s="315"/>
      <c r="C16" s="306"/>
      <c r="D16" s="318"/>
      <c r="E16" s="165"/>
      <c r="F16" s="165" t="s">
        <v>611</v>
      </c>
      <c r="G16" s="25"/>
    </row>
    <row r="17" spans="1:7" ht="63" customHeight="1">
      <c r="A17" s="308"/>
      <c r="B17" s="316"/>
      <c r="C17" s="307"/>
      <c r="D17" s="319"/>
      <c r="E17" s="27"/>
      <c r="F17" s="27" t="s">
        <v>612</v>
      </c>
      <c r="G17" s="25"/>
    </row>
    <row r="18" spans="1:7" ht="117" customHeight="1">
      <c r="A18" s="308"/>
      <c r="B18" s="314">
        <v>2.02</v>
      </c>
      <c r="C18" s="305" t="s">
        <v>1078</v>
      </c>
      <c r="D18" s="317" t="s">
        <v>2230</v>
      </c>
      <c r="E18" s="164" t="s">
        <v>435</v>
      </c>
      <c r="F18" s="164" t="s">
        <v>521</v>
      </c>
      <c r="G18" s="25"/>
    </row>
    <row r="19" spans="1:7" ht="71.099999999999994" customHeight="1">
      <c r="A19" s="308"/>
      <c r="B19" s="315"/>
      <c r="C19" s="306"/>
      <c r="D19" s="318"/>
      <c r="E19" s="165" t="s">
        <v>525</v>
      </c>
      <c r="F19" s="165" t="s">
        <v>436</v>
      </c>
      <c r="G19" s="25"/>
    </row>
    <row r="20" spans="1:7" ht="90.75" customHeight="1">
      <c r="A20" s="308"/>
      <c r="B20" s="315"/>
      <c r="C20" s="306"/>
      <c r="D20" s="318"/>
      <c r="E20" s="165"/>
      <c r="F20" s="165" t="s">
        <v>615</v>
      </c>
      <c r="G20" s="25"/>
    </row>
    <row r="21" spans="1:7" ht="74.25" customHeight="1">
      <c r="A21" s="308"/>
      <c r="B21" s="316"/>
      <c r="C21" s="307"/>
      <c r="D21" s="319"/>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320">
        <v>3</v>
      </c>
      <c r="C26" s="314" t="s">
        <v>67</v>
      </c>
      <c r="D26" s="317" t="s">
        <v>2233</v>
      </c>
      <c r="E26" s="305" t="s">
        <v>0</v>
      </c>
      <c r="F26" s="164" t="s">
        <v>61</v>
      </c>
      <c r="G26" s="25"/>
    </row>
    <row r="27" spans="1:7" ht="90" customHeight="1">
      <c r="A27" s="308"/>
      <c r="B27" s="321"/>
      <c r="C27" s="315"/>
      <c r="D27" s="318"/>
      <c r="E27" s="306"/>
      <c r="F27" s="165" t="s">
        <v>56</v>
      </c>
      <c r="G27" s="25"/>
    </row>
    <row r="28" spans="1:7" ht="19.350000000000001" customHeight="1">
      <c r="A28" s="308"/>
      <c r="B28" s="321"/>
      <c r="C28" s="315"/>
      <c r="D28" s="318"/>
      <c r="E28" s="306"/>
      <c r="F28" s="165" t="s">
        <v>57</v>
      </c>
      <c r="G28" s="25"/>
    </row>
    <row r="29" spans="1:7" ht="74.45" customHeight="1">
      <c r="A29" s="308"/>
      <c r="B29" s="321"/>
      <c r="C29" s="315"/>
      <c r="D29" s="318"/>
      <c r="E29" s="306"/>
      <c r="F29" s="165" t="s">
        <v>58</v>
      </c>
      <c r="G29" s="25"/>
    </row>
    <row r="30" spans="1:7" ht="62.45" customHeight="1">
      <c r="A30" s="308"/>
      <c r="B30" s="321"/>
      <c r="C30" s="315"/>
      <c r="D30" s="318"/>
      <c r="E30" s="306"/>
      <c r="F30" s="165" t="s">
        <v>59</v>
      </c>
      <c r="G30" s="25"/>
    </row>
    <row r="31" spans="1:7" ht="81" customHeight="1">
      <c r="A31" s="308"/>
      <c r="B31" s="321"/>
      <c r="C31" s="315"/>
      <c r="D31" s="318"/>
      <c r="E31" s="306"/>
      <c r="F31" s="165" t="s">
        <v>60</v>
      </c>
      <c r="G31" s="25"/>
    </row>
    <row r="32" spans="1:7" ht="48.75" customHeight="1">
      <c r="A32" s="308"/>
      <c r="B32" s="321"/>
      <c r="C32" s="315"/>
      <c r="D32" s="318"/>
      <c r="E32" s="306"/>
      <c r="F32" s="165" t="s">
        <v>63</v>
      </c>
      <c r="G32" s="25"/>
    </row>
    <row r="33" spans="1:7" ht="98.45" customHeight="1">
      <c r="A33" s="308"/>
      <c r="B33" s="321"/>
      <c r="C33" s="315"/>
      <c r="D33" s="318"/>
      <c r="E33" s="306"/>
      <c r="F33" s="165" t="s">
        <v>62</v>
      </c>
      <c r="G33" s="25"/>
    </row>
    <row r="34" spans="1:7" ht="89.1" customHeight="1">
      <c r="A34" s="308"/>
      <c r="B34" s="321"/>
      <c r="C34" s="315"/>
      <c r="D34" s="318"/>
      <c r="E34" s="306"/>
      <c r="F34" s="165" t="s">
        <v>64</v>
      </c>
      <c r="G34" s="25"/>
    </row>
    <row r="35" spans="1:7" ht="29.1" customHeight="1">
      <c r="A35" s="308"/>
      <c r="B35" s="321"/>
      <c r="C35" s="315"/>
      <c r="D35" s="318"/>
      <c r="E35" s="306"/>
      <c r="F35" s="165" t="s">
        <v>65</v>
      </c>
      <c r="G35" s="25"/>
    </row>
    <row r="36" spans="1:7" ht="126.75">
      <c r="A36" s="308"/>
      <c r="B36" s="322"/>
      <c r="C36" s="316"/>
      <c r="D36" s="319"/>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3"/>
      <c r="B1" s="324"/>
      <c r="C1" s="324"/>
      <c r="D1" s="325"/>
    </row>
    <row r="2" spans="1:5" ht="71.25" customHeight="1">
      <c r="A2" s="74"/>
      <c r="B2" s="137" t="str">
        <f ca="1">OFFSET(L!$C$1,MATCH("Definitions"&amp;ADDRESS(ROW(),COLUMN(),4),L!$A:$A,0)-1,SL,,)</f>
        <v>ITEM</v>
      </c>
      <c r="C2" s="137" t="str">
        <f ca="1">OFFSET(L!$C$1,MATCH("Definitions"&amp;ADDRESS(ROW(),COLUMN(),4),L!$A:$A,0)-1,SL,,)</f>
        <v>DEFINITION</v>
      </c>
      <c r="D2" s="327"/>
      <c r="E2" s="101"/>
    </row>
    <row r="3" spans="1:5" ht="63.95" customHeight="1">
      <c r="A3" s="74"/>
      <c r="B3" s="63" t="str">
        <f ca="1">OFFSET(L!$C$1,MATCH("Definitions"&amp;ADDRESS(ROW(),COLUMN(),4),L!$A:$A,0)-1,SL,,)</f>
        <v>3TG</v>
      </c>
      <c r="C3" s="63" t="str">
        <f ca="1">OFFSET(L!$C$1,MATCH("Definitions"&amp;ADDRESS(ROW(),COLUMN(),4),L!$A:$A,0)-1,SL,,)</f>
        <v>Tantalum, tin, tungsten, gold</v>
      </c>
      <c r="D3" s="327"/>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7"/>
      <c r="E9" s="100" t="s">
        <v>1301</v>
      </c>
    </row>
    <row r="10" spans="1:5" ht="45">
      <c r="A10" s="74"/>
      <c r="B10" s="63" t="str">
        <f ca="1">OFFSET(L!$C$1,MATCH("Definitions"&amp;ADDRESS(ROW(),COLUMN(),4),L!$A:$A,0)-1,SL,,)</f>
        <v>DRC</v>
      </c>
      <c r="C10" s="63" t="str">
        <f ca="1">OFFSET(L!$C$1,MATCH("Definitions"&amp;ADDRESS(ROW(),COLUMN(),4),L!$A:$A,0)-1,SL,,)</f>
        <v>Democratic Republic of Congo</v>
      </c>
      <c r="D10" s="327"/>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7"/>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7"/>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7"/>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7"/>
      <c r="E20" s="100"/>
    </row>
    <row r="21" spans="1:5" ht="15">
      <c r="A21" s="74"/>
      <c r="B21" s="63" t="str">
        <f ca="1">OFFSET(L!$C$1,MATCH("Definitions"&amp;ADDRESS(ROW(),COLUMN(),4),L!$A:$A,0)-1,SL,,)</f>
        <v>RBA</v>
      </c>
      <c r="C21" s="63" t="str">
        <f ca="1">OFFSET(L!$C$1,MATCH("Definitions"&amp;ADDRESS(ROW(),COLUMN(),4),L!$A:$A,0)-1,SL,,)</f>
        <v>Responsible Business Alliance (www.responsiblebusiness.org)</v>
      </c>
      <c r="D21" s="327"/>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7"/>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7"/>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7"/>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7"/>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7"/>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7"/>
      <c r="E31" s="100"/>
    </row>
    <row r="32" spans="1:5" ht="15">
      <c r="A32" s="74"/>
      <c r="B32" s="326" t="str">
        <f ca="1">OFFSET(L!$C$1,MATCH("General"&amp;"Cpy",L!$A:$A,0)-1,SL,,)</f>
        <v>© 2024 Responsible Minerals Initiative. All rights reserved.</v>
      </c>
      <c r="C32" s="326"/>
      <c r="D32" s="327"/>
      <c r="E32" s="100"/>
    </row>
    <row r="33" spans="1:4" ht="13.5" thickBot="1">
      <c r="A33" s="75"/>
      <c r="B33" s="153"/>
      <c r="C33" s="153"/>
      <c r="D33" s="328"/>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63"/>
      <c r="B1" s="364"/>
      <c r="C1" s="364"/>
      <c r="D1" s="364"/>
      <c r="E1" s="364"/>
      <c r="F1" s="364"/>
      <c r="G1" s="364"/>
      <c r="H1" s="364"/>
      <c r="I1" s="364"/>
      <c r="J1" s="364"/>
      <c r="K1" s="365"/>
      <c r="L1" s="100"/>
      <c r="P1" s="3"/>
      <c r="Q1" s="3"/>
      <c r="R1" s="3"/>
      <c r="S1" s="3"/>
      <c r="T1" s="3"/>
      <c r="U1" s="3"/>
      <c r="V1" s="3"/>
      <c r="W1" s="3"/>
      <c r="X1" s="3"/>
      <c r="Y1" s="3"/>
      <c r="Z1" s="3"/>
      <c r="AA1" s="3"/>
      <c r="AB1" s="3"/>
      <c r="AC1" s="3"/>
      <c r="AD1" s="3"/>
      <c r="AE1" s="3"/>
      <c r="AF1" s="3"/>
      <c r="AG1" s="3"/>
      <c r="AH1" s="3"/>
    </row>
    <row r="2" spans="1:34" ht="82.35" customHeight="1">
      <c r="A2" s="34"/>
      <c r="B2" s="136"/>
      <c r="C2" s="35"/>
      <c r="D2" s="366" t="str">
        <f ca="1">OFFSET(L!$C$1,MATCH("Declaration"&amp;ADDRESS(ROW(),COLUMN(),4),L!$A:$A,0)-1,SL,,)</f>
        <v>Conflict Minerals Reporting Template (CMRT)</v>
      </c>
      <c r="E2" s="367"/>
      <c r="F2" s="367"/>
      <c r="G2" s="367"/>
      <c r="H2" s="367"/>
      <c r="I2" s="367"/>
      <c r="J2" s="36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6"/>
      <c r="G3" s="376"/>
      <c r="H3" s="376"/>
      <c r="I3" s="152"/>
      <c r="J3" s="138" t="s">
        <v>15760</v>
      </c>
      <c r="K3" s="36"/>
      <c r="L3" s="100"/>
      <c r="P3" s="45">
        <f>MATCH($D$3,LN,0)</f>
        <v>1</v>
      </c>
    </row>
    <row r="4" spans="1:34" ht="15.75">
      <c r="A4" s="34"/>
      <c r="B4" s="372" t="str">
        <f ca="1">OFFSET(L!$C$1,MATCH("Declaration"&amp;ADDRESS(ROW(),COLUMN(),4),L!$A:$A,0)-1,SL,,)</f>
        <v>The purpose of this document is to collect sourcing information on tin, tantalum, tungsten and gold used in products</v>
      </c>
      <c r="C4" s="372"/>
      <c r="D4" s="372"/>
      <c r="E4" s="372"/>
      <c r="F4" s="372"/>
      <c r="G4" s="372"/>
      <c r="H4" s="372"/>
      <c r="I4" s="377" t="str">
        <f ca="1">OFFSET(L!$C$1,MATCH("Declaration"&amp;ADDRESS(ROW(),COLUMN(),4),L!$A:$A,0)-1,SL,,)</f>
        <v>Link to Terms &amp; Conditions</v>
      </c>
      <c r="J4" s="37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81" t="str">
        <f ca="1">OFFSET(L!$C$1,MATCH("Declaration"&amp;ADDRESS(ROW(),COLUMN(),4),L!$A:$A,0)-1,SL,,)</f>
        <v>Company Information</v>
      </c>
      <c r="C7" s="381"/>
      <c r="D7" s="381"/>
      <c r="E7" s="381"/>
      <c r="F7" s="381"/>
      <c r="G7" s="381"/>
      <c r="H7" s="381"/>
      <c r="I7" s="381"/>
      <c r="J7" s="38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9" t="s">
        <v>15855</v>
      </c>
      <c r="E8" s="370"/>
      <c r="F8" s="370"/>
      <c r="G8" s="370"/>
      <c r="H8" s="370"/>
      <c r="I8" s="370"/>
      <c r="J8" s="371"/>
      <c r="K8" s="39"/>
      <c r="L8" s="115"/>
      <c r="P8" s="3"/>
      <c r="Q8" s="3"/>
      <c r="R8" s="3"/>
      <c r="S8" s="3"/>
      <c r="T8" s="3"/>
      <c r="U8" s="3"/>
      <c r="V8" s="3"/>
      <c r="W8" s="3"/>
      <c r="X8" s="3"/>
      <c r="Y8" s="3"/>
      <c r="Z8" s="3"/>
      <c r="AA8" s="3"/>
      <c r="AB8" s="3"/>
      <c r="AC8" s="3"/>
      <c r="AD8" s="3"/>
      <c r="AE8" s="3"/>
      <c r="AF8" s="3"/>
      <c r="AG8" s="3"/>
      <c r="AH8" s="3"/>
    </row>
    <row r="9" spans="1:34" ht="17.25">
      <c r="A9" s="38"/>
      <c r="B9" s="73" t="str">
        <f ca="1">OFFSET(L!$C$1,MATCH("Declaration"&amp;ADDRESS(ROW(),COLUMN(),4),L!$A:$A,0)-1,SL,,)</f>
        <v>Declaration Scope or Class (*):</v>
      </c>
      <c r="C9" s="76"/>
      <c r="D9" s="378" t="s">
        <v>490</v>
      </c>
      <c r="E9" s="379"/>
      <c r="F9" s="379"/>
      <c r="G9" s="38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82"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7.25">
      <c r="A11" s="38"/>
      <c r="B11" s="383"/>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6"/>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6"/>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6"/>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6" t="s">
        <v>15856</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7.25">
      <c r="A16" s="38"/>
      <c r="B16" s="40" t="str">
        <f ca="1">OFFSET(L!$C$1,MATCH("Declaration"&amp;ADDRESS(ROW(),COLUMN(),4),L!$A:$A,0)-1,SL,,)</f>
        <v>Email – Contact (*):</v>
      </c>
      <c r="C16" s="77"/>
      <c r="D16" s="384" t="s">
        <v>15857</v>
      </c>
      <c r="E16" s="385"/>
      <c r="F16" s="385"/>
      <c r="G16" s="385"/>
      <c r="H16" s="385"/>
      <c r="I16" s="385"/>
      <c r="J16" s="38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6" t="s">
        <v>15858</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9" t="s">
        <v>15856</v>
      </c>
      <c r="E18" s="330"/>
      <c r="F18" s="330"/>
      <c r="G18" s="330"/>
      <c r="H18" s="330"/>
      <c r="I18" s="330"/>
      <c r="J18" s="33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6"/>
      <c r="E19" s="357"/>
      <c r="F19" s="357"/>
      <c r="G19" s="357"/>
      <c r="H19" s="357"/>
      <c r="I19" s="357"/>
      <c r="J19" s="35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4" t="s">
        <v>15857</v>
      </c>
      <c r="E20" s="385"/>
      <c r="F20" s="385"/>
      <c r="G20" s="385"/>
      <c r="H20" s="385"/>
      <c r="I20" s="385"/>
      <c r="J20" s="38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7"/>
      <c r="E21" s="388"/>
      <c r="F21" s="388"/>
      <c r="G21" s="388"/>
      <c r="H21" s="388"/>
      <c r="I21" s="388"/>
      <c r="J21" s="38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90">
        <v>45426</v>
      </c>
      <c r="E22" s="39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9"/>
      <c r="E23" s="35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2" t="str">
        <f ca="1">OFFSET(L!$C$1,MATCH("Declaration"&amp;ADDRESS(ROW(),COLUMN(),4),L!$A:$A,0)-1,SL,,)</f>
        <v>Answer the following questions 1 - 8 based on the declaration scope indicated above</v>
      </c>
      <c r="C24" s="392"/>
      <c r="D24" s="392"/>
      <c r="E24" s="392"/>
      <c r="F24" s="392"/>
      <c r="G24" s="392"/>
      <c r="H24" s="392"/>
      <c r="I24" s="392"/>
      <c r="J24" s="39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2" t="s">
        <v>485</v>
      </c>
      <c r="E26" s="333"/>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2" t="s">
        <v>484</v>
      </c>
      <c r="E27" s="333"/>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32" t="s">
        <v>485</v>
      </c>
      <c r="E28" s="333"/>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2" t="s">
        <v>485</v>
      </c>
      <c r="E29" s="333"/>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1" t="str">
        <f ca="1">D25</f>
        <v>Answer</v>
      </c>
      <c r="E31" s="34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51"/>
      <c r="E32" s="352"/>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2" t="s">
        <v>484</v>
      </c>
      <c r="E33" s="333"/>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32"/>
      <c r="E34" s="333"/>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2"/>
      <c r="E35" s="333"/>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1" t="str">
        <f ca="1">D25</f>
        <v>Answer</v>
      </c>
      <c r="E37" s="341"/>
      <c r="F37" s="18"/>
      <c r="G37" s="44" t="str">
        <f ca="1">G25</f>
        <v>Comments</v>
      </c>
      <c r="H37" s="355"/>
      <c r="I37" s="355"/>
      <c r="J37" s="355"/>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2"/>
      <c r="E38" s="333"/>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2" t="s">
        <v>485</v>
      </c>
      <c r="E39" s="333"/>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32"/>
      <c r="E40" s="333"/>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2"/>
      <c r="E41" s="333"/>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1" t="str">
        <f ca="1">D25</f>
        <v>Answer</v>
      </c>
      <c r="E43" s="34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2"/>
      <c r="E44" s="333"/>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2" t="s">
        <v>485</v>
      </c>
      <c r="E45" s="333"/>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2"/>
      <c r="E46" s="333"/>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2"/>
      <c r="E47" s="333"/>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1" t="str">
        <f ca="1">D25</f>
        <v>Answer</v>
      </c>
      <c r="E49" s="34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2"/>
      <c r="E50" s="333"/>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2" t="s">
        <v>485</v>
      </c>
      <c r="E51" s="333"/>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32"/>
      <c r="E52" s="333"/>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2"/>
      <c r="E53" s="333"/>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1" t="str">
        <f ca="1">D25</f>
        <v>Answer</v>
      </c>
      <c r="E55" s="34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3"/>
      <c r="E56" s="354"/>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3" t="s">
        <v>15859</v>
      </c>
      <c r="E57" s="354"/>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53"/>
      <c r="E58" s="354"/>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3"/>
      <c r="E59" s="354"/>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1" t="str">
        <f ca="1">D25</f>
        <v>Answer</v>
      </c>
      <c r="E61" s="341"/>
      <c r="F61" s="18"/>
      <c r="G61" s="44" t="str">
        <f ca="1">G25</f>
        <v>Comments</v>
      </c>
      <c r="H61" s="338"/>
      <c r="I61" s="338"/>
      <c r="J61" s="338"/>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51"/>
      <c r="E62" s="352"/>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2" t="s">
        <v>484</v>
      </c>
      <c r="E63" s="333"/>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32"/>
      <c r="E64" s="333"/>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2"/>
      <c r="E65" s="333"/>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1" t="str">
        <f ca="1">D25</f>
        <v>Answer</v>
      </c>
      <c r="E67" s="341"/>
      <c r="F67" s="18"/>
      <c r="G67" s="44" t="str">
        <f ca="1">G25</f>
        <v>Comments</v>
      </c>
      <c r="H67" s="338" t="str">
        <f>IF(Q75="(*)","Click here to enter smelter names","")</f>
        <v/>
      </c>
      <c r="I67" s="338"/>
      <c r="J67" s="338"/>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2"/>
      <c r="E68" s="333"/>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2" t="s">
        <v>484</v>
      </c>
      <c r="E69" s="333"/>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32"/>
      <c r="E70" s="333"/>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2"/>
      <c r="E71" s="333"/>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7" t="str">
        <f ca="1">OFFSET(L!$C$1,MATCH("Declaration"&amp;ADDRESS(ROW(),COLUMN(),4),L!$A:$A,0)-1,SL,,)</f>
        <v>Answer the Following Questions at a Company Level</v>
      </c>
      <c r="C73" s="337"/>
      <c r="D73" s="337"/>
      <c r="E73" s="337"/>
      <c r="F73" s="337"/>
      <c r="G73" s="337"/>
      <c r="H73" s="337"/>
      <c r="I73" s="337"/>
      <c r="J73" s="33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2" t="s">
        <v>484</v>
      </c>
      <c r="E75" s="333"/>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0"/>
      <c r="H76" s="340"/>
      <c r="I76" s="340"/>
      <c r="J76" s="34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2" t="s">
        <v>484</v>
      </c>
      <c r="E77" s="333"/>
      <c r="F77" s="57"/>
      <c r="G77" s="360" t="s">
        <v>15860</v>
      </c>
      <c r="H77" s="361"/>
      <c r="I77" s="361"/>
      <c r="J77" s="362"/>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2" t="s">
        <v>484</v>
      </c>
      <c r="E79" s="333"/>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2" t="s">
        <v>485</v>
      </c>
      <c r="E81" s="333"/>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2" t="s">
        <v>14954</v>
      </c>
      <c r="E83" s="333"/>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484</v>
      </c>
      <c r="E85" s="346"/>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0"/>
      <c r="H86" s="340"/>
      <c r="I86" s="340"/>
      <c r="J86" s="34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2" t="s">
        <v>484</v>
      </c>
      <c r="E87" s="333"/>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2" t="s">
        <v>485</v>
      </c>
      <c r="E89" s="333"/>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5.75" thickBot="1">
      <c r="A91" s="342" t="str">
        <f ca="1">OFFSET(L!$C$1,MATCH("General"&amp;"Cpy",L!$A:$A,0)-1,SL,,)</f>
        <v>© 2024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114" priority="160" stopIfTrue="1">
      <formula>IF($D$22="",TRUE)</formula>
    </cfRule>
  </conditionalFormatting>
  <conditionalFormatting sqref="D26:E26">
    <cfRule type="expression" dxfId="113" priority="138" stopIfTrue="1">
      <formula>IF($D$26="",TRUE)</formula>
    </cfRule>
  </conditionalFormatting>
  <conditionalFormatting sqref="D27:E27">
    <cfRule type="expression" dxfId="112" priority="145" stopIfTrue="1">
      <formula>IF($D$27="",TRUE)</formula>
    </cfRule>
  </conditionalFormatting>
  <conditionalFormatting sqref="D28:E28">
    <cfRule type="expression" dxfId="111" priority="146" stopIfTrue="1">
      <formula>IF($D$28="",TRUE)</formula>
    </cfRule>
  </conditionalFormatting>
  <conditionalFormatting sqref="D29:E29">
    <cfRule type="expression" dxfId="110" priority="147" stopIfTrue="1">
      <formula>IF($D$29="",TRUE)</formula>
    </cfRule>
  </conditionalFormatting>
  <conditionalFormatting sqref="D32:E32">
    <cfRule type="expression" dxfId="109" priority="56" stopIfTrue="1">
      <formula>IF(AND(OR($D$26="Yes",$D$26=""),$D$32=""),1,0)</formula>
    </cfRule>
    <cfRule type="expression" dxfId="108" priority="143" stopIfTrue="1">
      <formula>$P$26=""</formula>
    </cfRule>
  </conditionalFormatting>
  <conditionalFormatting sqref="D33:E33">
    <cfRule type="expression" dxfId="107" priority="44" stopIfTrue="1">
      <formula>$P$27=""</formula>
    </cfRule>
    <cfRule type="expression" dxfId="106" priority="43" stopIfTrue="1">
      <formula>IF(AND(OR($D$27="Yes",$D$27=""),$D$33=""),1,0)</formula>
    </cfRule>
  </conditionalFormatting>
  <conditionalFormatting sqref="D34:E34">
    <cfRule type="expression" dxfId="105" priority="2" stopIfTrue="1">
      <formula>IF(AND(OR($D$28="Yes",$D$28=""),$D$34=""),1,0)</formula>
    </cfRule>
    <cfRule type="expression" dxfId="104" priority="3" stopIfTrue="1">
      <formula>$P$28=""</formula>
    </cfRule>
  </conditionalFormatting>
  <conditionalFormatting sqref="D35:E35">
    <cfRule type="expression" dxfId="103" priority="40" stopIfTrue="1">
      <formula>IF(AND(OR($D$29="Yes",$D$29=""),$D$35=""),1,0)</formula>
    </cfRule>
    <cfRule type="expression" dxfId="102" priority="164" stopIfTrue="1">
      <formula>$P$29=""</formula>
    </cfRule>
  </conditionalFormatting>
  <conditionalFormatting sqref="D38:E38 D44:E44 D50:E50 D56:E56 D62:E62 D68:E68">
    <cfRule type="expression" dxfId="101" priority="19" stopIfTrue="1">
      <formula>$P$26=""</formula>
    </cfRule>
    <cfRule type="expression" dxfId="100" priority="20" stopIfTrue="1">
      <formula>$P$32=""</formula>
    </cfRule>
  </conditionalFormatting>
  <conditionalFormatting sqref="D38:E38">
    <cfRule type="expression" dxfId="99" priority="55" stopIfTrue="1">
      <formula>IF(AND(OR($D$26="Yes",$D$26=""),OR($D$32="Yes",$D$32=""),D38=""),1,0)</formula>
    </cfRule>
  </conditionalFormatting>
  <conditionalFormatting sqref="D39:E39 D45:E45 D51:E51 D57:E57 D63:E63 D69:E69">
    <cfRule type="expression" dxfId="98" priority="13" stopIfTrue="1">
      <formula>$P$33=""</formula>
    </cfRule>
    <cfRule type="expression" dxfId="97" priority="14" stopIfTrue="1">
      <formula>$P$39=""</formula>
    </cfRule>
  </conditionalFormatting>
  <conditionalFormatting sqref="D39:E39">
    <cfRule type="expression" dxfId="96" priority="51" stopIfTrue="1">
      <formula>IF(AND(OR($D$27="Yes",$D$27=""),OR($D$33="Yes",$D$33=""),D39=""),1,0)</formula>
    </cfRule>
  </conditionalFormatting>
  <conditionalFormatting sqref="D40:E40 D46:E46 D52:E52 D58:E58 D64:E64 D70:E70">
    <cfRule type="expression" dxfId="95" priority="8" stopIfTrue="1">
      <formula>$P$28=""</formula>
    </cfRule>
    <cfRule type="expression" dxfId="94" priority="9" stopIfTrue="1">
      <formula>$P$34=""</formula>
    </cfRule>
  </conditionalFormatting>
  <conditionalFormatting sqref="D40:E40">
    <cfRule type="expression" dxfId="93" priority="50" stopIfTrue="1">
      <formula>IF(AND(OR($D$28="Yes",$D$28=""),OR($D$34="Yes",$D$34=""),D40=""),1,0)</formula>
    </cfRule>
  </conditionalFormatting>
  <conditionalFormatting sqref="D41:E41 D47:E47 D53:E53 D59:E59 D65:E65 D71:E71">
    <cfRule type="expression" dxfId="92" priority="4" stopIfTrue="1">
      <formula>$P$29=""</formula>
    </cfRule>
    <cfRule type="expression" dxfId="91" priority="5" stopIfTrue="1">
      <formula>$P$35=""</formula>
    </cfRule>
  </conditionalFormatting>
  <conditionalFormatting sqref="D41:E41">
    <cfRule type="expression" dxfId="90" priority="166" stopIfTrue="1">
      <formula>IF(AND(OR($D$29="Yes",$D$29=""),OR($D$35="Yes",$D$35=""),D41=""),1,0)</formula>
    </cfRule>
  </conditionalFormatting>
  <conditionalFormatting sqref="D44:E44">
    <cfRule type="expression" dxfId="89" priority="54" stopIfTrue="1">
      <formula>IF(AND(OR($D$26="Yes",$D$26=""),OR($D$32="Yes",$D$32=""),D44=""),1,0)</formula>
    </cfRule>
  </conditionalFormatting>
  <conditionalFormatting sqref="D45:E45">
    <cfRule type="expression" dxfId="88" priority="16" stopIfTrue="1">
      <formula>IF(AND(OR($D$27="Yes",$D$27=""),OR($D$33="Yes",$D$33=""),D45=""),1,0)</formula>
    </cfRule>
  </conditionalFormatting>
  <conditionalFormatting sqref="D46:E46">
    <cfRule type="expression" dxfId="87" priority="41" stopIfTrue="1">
      <formula>IF(AND(OR($D$28="Yes",$D$28=""),OR($D$34="Yes",$D$34=""),D46=""),1,0)</formula>
    </cfRule>
  </conditionalFormatting>
  <conditionalFormatting sqref="D47:E47">
    <cfRule type="expression" dxfId="86" priority="49" stopIfTrue="1">
      <formula>IF(AND(OR($D$29="Yes",$D$29=""),OR($D$35="Yes",$D$35=""),D47=""),1,0)</formula>
    </cfRule>
  </conditionalFormatting>
  <conditionalFormatting sqref="D50:E50">
    <cfRule type="expression" dxfId="85" priority="22" stopIfTrue="1">
      <formula>IF(AND(OR($D$26="Yes",$D$26=""),OR($D$32="Yes",$D$32=""),D50=""),1,0)</formula>
    </cfRule>
  </conditionalFormatting>
  <conditionalFormatting sqref="D51:E51">
    <cfRule type="expression" dxfId="84" priority="161" stopIfTrue="1">
      <formula>IF(AND(OR($D$27="Yes",$D$27=""),OR($D$33="Yes",$D$33=""),D51=""),1,0)</formula>
    </cfRule>
  </conditionalFormatting>
  <conditionalFormatting sqref="D52:E52">
    <cfRule type="expression" dxfId="83" priority="12" stopIfTrue="1">
      <formula>IF(AND(OR($D$28="Yes",$D$28=""),OR($D$34="Yes",$D$34=""),D52=""),1,0)</formula>
    </cfRule>
  </conditionalFormatting>
  <conditionalFormatting sqref="D53:E53">
    <cfRule type="expression" dxfId="82" priority="35" stopIfTrue="1">
      <formula>IF(AND(OR($D$29="Yes",$D$29=""),OR($D$35="Yes",$D$35=""),D53=""),1,0)</formula>
    </cfRule>
  </conditionalFormatting>
  <conditionalFormatting sqref="D56:E56">
    <cfRule type="expression" dxfId="81" priority="30" stopIfTrue="1">
      <formula>IF(AND(OR($D$26="Yes",$D$26=""),OR($D$32="Yes",$D$32=""),D56=""),1,0)</formula>
    </cfRule>
  </conditionalFormatting>
  <conditionalFormatting sqref="D57:E57">
    <cfRule type="expression" dxfId="80" priority="18" stopIfTrue="1">
      <formula>IF(AND(OR($D$27="Yes",$D$27=""),OR($D$33="Yes",$D$33=""),D57=""),1,0)</formula>
    </cfRule>
  </conditionalFormatting>
  <conditionalFormatting sqref="D58:E58">
    <cfRule type="expression" dxfId="79" priority="11" stopIfTrue="1">
      <formula>IF(AND(OR($D$28="Yes",$D$28=""),OR($D$34="Yes",$D$34=""),D58=""),1,0)</formula>
    </cfRule>
  </conditionalFormatting>
  <conditionalFormatting sqref="D59:E59">
    <cfRule type="expression" dxfId="78" priority="7" stopIfTrue="1">
      <formula>IF(AND(OR($D$29="Yes",$D$29=""),OR($D$35="Yes",$D$35=""),D59=""),1,0)</formula>
    </cfRule>
  </conditionalFormatting>
  <conditionalFormatting sqref="D62:E62">
    <cfRule type="expression" dxfId="77" priority="29" stopIfTrue="1">
      <formula>IF(AND(OR($D$26="Yes",$D$26=""),OR($D$32="Yes",$D$32=""),D62=""),1,0)</formula>
    </cfRule>
  </conditionalFormatting>
  <conditionalFormatting sqref="D63:E63">
    <cfRule type="expression" dxfId="76" priority="15" stopIfTrue="1">
      <formula>IF(AND(OR($D$27="Yes",$D$27=""),OR($D$33="Yes",$D$33=""),D63=""),1,0)</formula>
    </cfRule>
  </conditionalFormatting>
  <conditionalFormatting sqref="D64:E64">
    <cfRule type="expression" dxfId="75" priority="10" stopIfTrue="1">
      <formula>IF(AND(OR($D$28="Yes",$D$28=""),OR($D$34="Yes",$D$34=""),D64=""),1,0)</formula>
    </cfRule>
  </conditionalFormatting>
  <conditionalFormatting sqref="D65:E65">
    <cfRule type="expression" dxfId="74" priority="6" stopIfTrue="1">
      <formula>IF(AND(OR($D$29="Yes",$D$29=""),OR($D$35="Yes",$D$35=""),D65=""),1,0)</formula>
    </cfRule>
  </conditionalFormatting>
  <conditionalFormatting sqref="D68:E68">
    <cfRule type="expression" dxfId="73" priority="21" stopIfTrue="1">
      <formula>IF(AND(OR($D$26="Yes",$D$26=""),OR($D$32="Yes",$D$32=""),D68=""),1,0)</formula>
    </cfRule>
  </conditionalFormatting>
  <conditionalFormatting sqref="D69:E69">
    <cfRule type="expression" dxfId="72" priority="17" stopIfTrue="1">
      <formula>IF(AND(OR($D$27="Yes",$D$27=""),OR($D$33="Yes",$D$33=""),D69=""),1,0)</formula>
    </cfRule>
  </conditionalFormatting>
  <conditionalFormatting sqref="D70:E70">
    <cfRule type="expression" dxfId="71" priority="163" stopIfTrue="1">
      <formula>IF(AND(OR($D$28="Yes",$D$28=""),OR($D$34="Yes",$D$34=""),D70=""),1,0)</formula>
    </cfRule>
  </conditionalFormatting>
  <conditionalFormatting sqref="D71:E71">
    <cfRule type="expression" dxfId="70" priority="165" stopIfTrue="1">
      <formula>IF(AND(OR($D$29="Yes",$D$29=""),OR($D$35="Yes",$D$35=""),D71=""),1,0)</formula>
    </cfRule>
  </conditionalFormatting>
  <conditionalFormatting sqref="D75:E75 D77:E77 D79:E79 D81:E81 D83 D85:E85 D87:E87 D89:E89">
    <cfRule type="expression" dxfId="69" priority="86" stopIfTrue="1">
      <formula>AND(OR($D$26="No",AND($D$26="Yes",$D$32="No")),OR($D$27="No",AND($D$27="Yes",$D$33="No")),OR($D$28="No",AND($D$28="Yes",$D$34="No")),OR($D$29="No",AND($D$29="Yes",$D$35="No")))</formula>
    </cfRule>
    <cfRule type="expression" dxfId="68" priority="87" stopIfTrue="1">
      <formula>IF(D75="",TRUE)</formula>
    </cfRule>
  </conditionalFormatting>
  <conditionalFormatting sqref="D9:G9">
    <cfRule type="expression" dxfId="67" priority="153" stopIfTrue="1">
      <formula>IF($D$9="",TRUE)</formula>
    </cfRule>
  </conditionalFormatting>
  <conditionalFormatting sqref="D8:J8">
    <cfRule type="expression" dxfId="66" priority="152" stopIfTrue="1">
      <formula>IF($D$8="",TRUE)</formula>
    </cfRule>
  </conditionalFormatting>
  <conditionalFormatting sqref="D10:J10">
    <cfRule type="expression" dxfId="65" priority="167" stopIfTrue="1">
      <formula>IF(AND($D$10="",$D$9=$R$9),TRUE)</formula>
    </cfRule>
    <cfRule type="expression" dxfId="64" priority="57" stopIfTrue="1">
      <formula>IF($D$9=$Q$9,TRUE)</formula>
    </cfRule>
  </conditionalFormatting>
  <conditionalFormatting sqref="D15:J15">
    <cfRule type="expression" dxfId="63" priority="154" stopIfTrue="1">
      <formula>IF($D$15="",TRUE)</formula>
    </cfRule>
  </conditionalFormatting>
  <conditionalFormatting sqref="D16:J16">
    <cfRule type="expression" dxfId="62" priority="155" stopIfTrue="1">
      <formula>IF($D$16="",TRUE)</formula>
    </cfRule>
  </conditionalFormatting>
  <conditionalFormatting sqref="D17:J17">
    <cfRule type="expression" dxfId="61" priority="23" stopIfTrue="1">
      <formula>IF($D$17="",TRUE)</formula>
    </cfRule>
  </conditionalFormatting>
  <conditionalFormatting sqref="D18:J18">
    <cfRule type="expression" dxfId="60" priority="157" stopIfTrue="1">
      <formula>IF($D$18="",TRUE)</formula>
    </cfRule>
  </conditionalFormatting>
  <conditionalFormatting sqref="D20:J20">
    <cfRule type="expression" dxfId="59" priority="36" stopIfTrue="1">
      <formula>IF($D$20="",TRUE)</formula>
    </cfRule>
  </conditionalFormatting>
  <conditionalFormatting sqref="G85:J85">
    <cfRule type="expression" dxfId="58" priority="48" stopIfTrue="1">
      <formula>IF(AND($D$85="Yes, using other format (describe)",$G$85=""),TRUE)</formula>
    </cfRule>
  </conditionalFormatting>
  <conditionalFormatting sqref="G77:J77">
    <cfRule type="expression" dxfId="5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Q7" sqref="A5:Q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3" t="str">
        <f ca="1">OFFSET(L!$C$1,MATCH("Smelter List"&amp;ADDRESS(ROW(),COLUMN(),4),L!$A:$A,0)-1,SL,,)</f>
        <v>Link to "RMAP Conformant Smelter List"</v>
      </c>
      <c r="K2" s="394"/>
      <c r="L2" s="394"/>
      <c r="M2" s="394"/>
      <c r="N2" s="394"/>
      <c r="O2" s="394"/>
      <c r="P2" s="195"/>
      <c r="Q2" s="196"/>
      <c r="R2" s="197"/>
      <c r="S2" s="197"/>
      <c r="T2" s="197"/>
      <c r="AH2" s="145" t="s">
        <v>484</v>
      </c>
    </row>
    <row r="3" spans="1:34" s="221" customFormat="1" ht="173.45" customHeight="1">
      <c r="A3" s="171"/>
      <c r="B3" s="3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5"/>
      <c r="D3" s="395"/>
      <c r="E3" s="395"/>
      <c r="F3" s="222"/>
      <c r="G3" s="396" t="str">
        <f ca="1">OFFSET(L!$C$1,MATCH("General"&amp;"Cpy",L!$A:$A,0)-1,SL,,)</f>
        <v>© 2024 Responsible Minerals Initiative. All rights reserved.</v>
      </c>
      <c r="H3" s="396"/>
      <c r="I3" s="397"/>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15861</v>
      </c>
      <c r="B5" s="182" t="s">
        <v>1120</v>
      </c>
      <c r="C5" s="186" t="s">
        <v>15816</v>
      </c>
      <c r="D5" s="186" t="s">
        <v>15816</v>
      </c>
      <c r="E5" s="182" t="s">
        <v>1105</v>
      </c>
      <c r="F5" s="182" t="s">
        <v>15817</v>
      </c>
      <c r="G5" s="182" t="s">
        <v>13217</v>
      </c>
      <c r="H5" s="183" t="s">
        <v>15862</v>
      </c>
      <c r="I5" s="184" t="s">
        <v>15830</v>
      </c>
      <c r="J5" s="184" t="s">
        <v>8672</v>
      </c>
      <c r="K5" s="224" t="s">
        <v>15863</v>
      </c>
      <c r="L5" s="224" t="s">
        <v>15864</v>
      </c>
      <c r="M5" s="224"/>
      <c r="N5" s="224"/>
      <c r="O5" s="224" t="s">
        <v>15865</v>
      </c>
      <c r="P5" s="185" t="s">
        <v>485</v>
      </c>
      <c r="Q5" s="225" t="s">
        <v>15866</v>
      </c>
      <c r="R5" s="182" t="str">
        <f ca="1">IF(ISERROR($V5),"",OFFSET('Smelter Look-up'!$C$4,$V5-4,0)&amp;"")</f>
        <v>Malaysia Smelting Corporation Berhad (Port Klang)</v>
      </c>
      <c r="S5" s="181" t="str">
        <f ca="1">IF(B5="","",IF(ISERROR(MATCH($E5,CL,0)),"Unknown",INDIRECT("'C'!$A$"&amp;MATCH($E5,CL,0)+1)))</f>
        <v>MY</v>
      </c>
      <c r="T5" s="181" t="str">
        <f ca="1">IF(B5="","",IF(ISERROR(MATCH($J5,SorP!$B$1:$B$6226,0)),"",INDIRECT("'SorP'!$A$"&amp;MATCH($S5&amp;$J5,SorP!C:C,0))))</f>
        <v>MY-10</v>
      </c>
      <c r="U5" s="201"/>
      <c r="V5" s="226">
        <f>IF(C5="",NA(),IF(OR(C5="Smelter not listed",C5="Smelter not yet identified"),MATCH($B5&amp;$D5,'Smelter Look-up'!$J:$J,0),MATCH($B5&amp;$C5,'Smelter Look-up'!$J:$J,0)))</f>
        <v>475</v>
      </c>
      <c r="X5" s="227">
        <f t="shared" ref="X5" si="0">IF(AND(C5="Smelter not listed",OR(LEN(D5)=0,LEN(E5)=0)),1,0)</f>
        <v>0</v>
      </c>
      <c r="AB5" s="228" t="str">
        <f t="shared" ref="AB5" si="1">B5&amp;C5</f>
        <v>TinMalaysia Smelting Corporation Berhad (Port Klang)</v>
      </c>
    </row>
    <row r="6" spans="1:34" s="227" customFormat="1" ht="20.100000000000001" customHeight="1">
      <c r="A6" s="262" t="s">
        <v>776</v>
      </c>
      <c r="B6" s="182" t="s">
        <v>1120</v>
      </c>
      <c r="C6" s="186" t="s">
        <v>13778</v>
      </c>
      <c r="D6" s="186" t="s">
        <v>13778</v>
      </c>
      <c r="E6" s="182" t="s">
        <v>1095</v>
      </c>
      <c r="F6" s="182" t="s">
        <v>776</v>
      </c>
      <c r="G6" s="182" t="s">
        <v>13217</v>
      </c>
      <c r="H6" s="183" t="s">
        <v>15867</v>
      </c>
      <c r="I6" s="184" t="s">
        <v>1780</v>
      </c>
      <c r="J6" s="184" t="s">
        <v>12830</v>
      </c>
      <c r="K6" s="224" t="s">
        <v>15868</v>
      </c>
      <c r="L6" s="224" t="s">
        <v>15869</v>
      </c>
      <c r="M6" s="224"/>
      <c r="N6" s="224" t="s">
        <v>15870</v>
      </c>
      <c r="O6" s="224" t="s">
        <v>15871</v>
      </c>
      <c r="P6" s="185" t="s">
        <v>485</v>
      </c>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533</v>
      </c>
      <c r="X6" s="227">
        <f t="shared" ref="X6:X37" si="3">IF(AND(C6="Smelter not listed",OR(LEN(D6)=0,LEN(E6)=0)),1,0)</f>
        <v>0</v>
      </c>
      <c r="AB6" s="228" t="str">
        <f t="shared" ref="AB6:AB37" si="4">B6&amp;C6</f>
        <v>TinPT Timah Tbk Mentok</v>
      </c>
    </row>
    <row r="7" spans="1:34" s="227" customFormat="1" ht="20.100000000000001" customHeight="1">
      <c r="A7" s="262" t="s">
        <v>794</v>
      </c>
      <c r="B7" s="182" t="s">
        <v>1120</v>
      </c>
      <c r="C7" s="186" t="s">
        <v>13779</v>
      </c>
      <c r="D7" s="186" t="s">
        <v>13779</v>
      </c>
      <c r="E7" s="182" t="s">
        <v>1095</v>
      </c>
      <c r="F7" s="182" t="s">
        <v>794</v>
      </c>
      <c r="G7" s="182" t="s">
        <v>13217</v>
      </c>
      <c r="H7" s="183" t="s">
        <v>15872</v>
      </c>
      <c r="I7" s="184" t="s">
        <v>1778</v>
      </c>
      <c r="J7" s="184" t="s">
        <v>6047</v>
      </c>
      <c r="K7" s="224" t="s">
        <v>15873</v>
      </c>
      <c r="L7" s="224" t="s">
        <v>15874</v>
      </c>
      <c r="M7" s="224"/>
      <c r="N7" s="224" t="s">
        <v>15875</v>
      </c>
      <c r="O7" s="224" t="s">
        <v>15871</v>
      </c>
      <c r="P7" s="185" t="s">
        <v>485</v>
      </c>
      <c r="Q7" s="225"/>
      <c r="R7" s="182" t="str">
        <f ca="1">IF(ISERROR($V7),"",OFFSET('Smelter Look-up'!$C$4,$V7-4,0)&amp;"")</f>
        <v>PT Timah Tbk Kundur</v>
      </c>
      <c r="S7" s="181" t="str">
        <f t="shared" ca="1" si="2"/>
        <v>ID</v>
      </c>
      <c r="T7" s="181" t="str">
        <f ca="1">IF(B7="","",IF(ISERROR(MATCH($J7,SorP!$B$1:$B$6226,0)),"",INDIRECT("'SorP'!$A$"&amp;MATCH($S7&amp;$J7,SorP!C:C,0))))</f>
        <v>ID-RI</v>
      </c>
      <c r="U7" s="201"/>
      <c r="V7" s="226">
        <f>IF(C7="",NA(),IF(OR(C7="Smelter not listed",C7="Smelter not yet identified"),MATCH($B7&amp;$D7,'Smelter Look-up'!$J:$J,0),MATCH($B7&amp;$C7,'Smelter Look-up'!$J:$J,0)))</f>
        <v>532</v>
      </c>
      <c r="X7" s="227">
        <f t="shared" si="3"/>
        <v>0</v>
      </c>
      <c r="AB7" s="228" t="str">
        <f t="shared" si="4"/>
        <v>TinPT Timah Tbk Kundur</v>
      </c>
    </row>
    <row r="8" spans="1:34" s="227" customFormat="1" ht="20.100000000000001" customHeight="1">
      <c r="A8" s="262"/>
      <c r="B8" s="182"/>
      <c r="C8" s="294"/>
      <c r="D8" s="294"/>
      <c r="E8" s="182"/>
      <c r="F8" s="182"/>
      <c r="G8" s="182"/>
      <c r="H8" s="295"/>
      <c r="I8" s="296"/>
      <c r="J8" s="296"/>
      <c r="K8" s="224"/>
      <c r="L8" s="224"/>
      <c r="M8" s="297"/>
      <c r="N8" s="297"/>
      <c r="O8" s="297"/>
      <c r="P8" s="298"/>
      <c r="Q8" s="225"/>
      <c r="R8" s="182"/>
      <c r="S8" s="181"/>
      <c r="T8" s="181"/>
      <c r="U8" s="201"/>
      <c r="V8" s="226"/>
      <c r="AB8" s="228"/>
    </row>
    <row r="9" spans="1:34" s="227" customFormat="1" ht="20.100000000000001" customHeight="1">
      <c r="A9" s="262"/>
      <c r="B9" s="182"/>
      <c r="C9" s="294"/>
      <c r="D9" s="294"/>
      <c r="E9" s="182"/>
      <c r="F9" s="182"/>
      <c r="G9" s="182"/>
      <c r="H9" s="295"/>
      <c r="I9" s="296"/>
      <c r="J9" s="296"/>
      <c r="K9" s="224"/>
      <c r="L9" s="224"/>
      <c r="M9" s="297"/>
      <c r="N9" s="224"/>
      <c r="O9" s="297"/>
      <c r="P9" s="298"/>
      <c r="Q9" s="225"/>
      <c r="R9" s="182"/>
      <c r="S9" s="181"/>
      <c r="T9" s="181"/>
      <c r="U9" s="201"/>
      <c r="V9" s="226"/>
      <c r="AB9" s="228"/>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10:B2504">
    <cfRule type="expression" dxfId="56" priority="34" stopIfTrue="1">
      <formula>IF(B10="",TRUE)</formula>
    </cfRule>
    <cfRule type="expression" dxfId="55" priority="35" stopIfTrue="1">
      <formula>IF(AND(COUNTIF(MetalSmelter,B10&amp;C10)=0,LEN(C10)&gt;0),TRUE,FALSE)</formula>
    </cfRule>
  </conditionalFormatting>
  <conditionalFormatting sqref="C10:C2504">
    <cfRule type="expression" dxfId="54" priority="42" stopIfTrue="1">
      <formula>IF(AND(B10&lt;&gt;"",C10=""),TRUE)</formula>
    </cfRule>
  </conditionalFormatting>
  <conditionalFormatting sqref="D10:D2504">
    <cfRule type="expression" dxfId="53" priority="46" stopIfTrue="1">
      <formula>IF(AND(LEN($C10)&gt;0,AND($C10&lt;&gt;"Smelter Not Listed",ISBLANK($D10))),1,0)</formula>
    </cfRule>
    <cfRule type="expression" dxfId="52" priority="53" stopIfTrue="1">
      <formula>IF(AND(D10="",$C10=$X$4),TRUE)</formula>
    </cfRule>
    <cfRule type="expression" dxfId="51" priority="54" stopIfTrue="1">
      <formula>IF(FIND("!",D10),TRUE)</formula>
    </cfRule>
  </conditionalFormatting>
  <conditionalFormatting sqref="E10:E2504 R5:R2504">
    <cfRule type="expression" dxfId="50" priority="40" stopIfTrue="1">
      <formula>IF(AND(E5="",$C5=$X$4),TRUE)</formula>
    </cfRule>
    <cfRule type="expression" dxfId="49" priority="41" stopIfTrue="1">
      <formula>IF(FIND("!",E5),TRUE)</formula>
    </cfRule>
  </conditionalFormatting>
  <conditionalFormatting sqref="F10:F2504">
    <cfRule type="expression" dxfId="48" priority="38" stopIfTrue="1">
      <formula>IF(AND(LEN($A10)&gt;0,$A10&lt;&gt;$F10),TRUE,FALSE)</formula>
    </cfRule>
  </conditionalFormatting>
  <conditionalFormatting sqref="G10:G2504">
    <cfRule type="expression" dxfId="47" priority="55" stopIfTrue="1">
      <formula>IF(FIND("Enter smelter details",G10),TRUE)</formula>
    </cfRule>
  </conditionalFormatting>
  <conditionalFormatting sqref="E9">
    <cfRule type="expression" dxfId="46" priority="32" stopIfTrue="1">
      <formula>IF(AND(E9="",$C9=$X$4),TRUE)</formula>
    </cfRule>
    <cfRule type="expression" dxfId="45" priority="33" stopIfTrue="1">
      <formula>IF(FIND("!",E9),TRUE)</formula>
    </cfRule>
  </conditionalFormatting>
  <conditionalFormatting sqref="B8">
    <cfRule type="expression" dxfId="44" priority="28" stopIfTrue="1">
      <formula>IF(B8="",TRUE)</formula>
    </cfRule>
    <cfRule type="expression" dxfId="43" priority="31" stopIfTrue="1">
      <formula>IF(AND(COUNTIF(MetalSmelter,B8&amp;C8)=0,LEN(C8)&gt;0),TRUE,FALSE)</formula>
    </cfRule>
  </conditionalFormatting>
  <conditionalFormatting sqref="E8">
    <cfRule type="expression" dxfId="42" priority="29" stopIfTrue="1">
      <formula>IF(AND(E8="",$C8=$X$4),TRUE)</formula>
    </cfRule>
    <cfRule type="expression" dxfId="41" priority="30" stopIfTrue="1">
      <formula>IF(FIND("!",E8),TRUE)</formula>
    </cfRule>
  </conditionalFormatting>
  <conditionalFormatting sqref="F8">
    <cfRule type="expression" dxfId="40" priority="27" stopIfTrue="1">
      <formula>IF(AND(LEN($A8)&gt;0,$A8&lt;&gt;$F8),TRUE,FALSE)</formula>
    </cfRule>
  </conditionalFormatting>
  <conditionalFormatting sqref="C8">
    <cfRule type="expression" dxfId="39" priority="26" stopIfTrue="1">
      <formula>IF(AND(B8&lt;&gt;"",C8=""),TRUE)</formula>
    </cfRule>
  </conditionalFormatting>
  <conditionalFormatting sqref="G8">
    <cfRule type="expression" dxfId="38" priority="25" stopIfTrue="1">
      <formula>IF(FIND("Enter smelter details",G8),TRUE)</formula>
    </cfRule>
  </conditionalFormatting>
  <conditionalFormatting sqref="B9">
    <cfRule type="expression" dxfId="37" priority="23" stopIfTrue="1">
      <formula>IF(B9="",TRUE)</formula>
    </cfRule>
    <cfRule type="expression" dxfId="36" priority="24" stopIfTrue="1">
      <formula>IF(AND(COUNTIF(MetalSmelter,B9&amp;C9)=0,LEN(C9)&gt;0),TRUE,FALSE)</formula>
    </cfRule>
  </conditionalFormatting>
  <conditionalFormatting sqref="F9">
    <cfRule type="expression" dxfId="35" priority="22" stopIfTrue="1">
      <formula>IF(AND(LEN($A9)&gt;0,$A9&lt;&gt;$F9),TRUE,FALSE)</formula>
    </cfRule>
  </conditionalFormatting>
  <conditionalFormatting sqref="C9">
    <cfRule type="expression" dxfId="34" priority="21" stopIfTrue="1">
      <formula>IF(AND(B9&lt;&gt;"",C9=""),TRUE)</formula>
    </cfRule>
  </conditionalFormatting>
  <conditionalFormatting sqref="G9">
    <cfRule type="expression" dxfId="33" priority="20" stopIfTrue="1">
      <formula>IF(FIND("Enter smelter details",G9),TRUE)</formula>
    </cfRule>
  </conditionalFormatting>
  <conditionalFormatting sqref="D8">
    <cfRule type="expression" dxfId="29" priority="16" stopIfTrue="1">
      <formula>IF(AND(C8&lt;&gt;"",D8=""),TRUE)</formula>
    </cfRule>
  </conditionalFormatting>
  <conditionalFormatting sqref="D9">
    <cfRule type="expression" dxfId="28" priority="15" stopIfTrue="1">
      <formula>IF(AND(C9&lt;&gt;"",D9=""),TRUE)</formula>
    </cfRule>
  </conditionalFormatting>
  <conditionalFormatting sqref="B5:B7">
    <cfRule type="expression" dxfId="13" priority="3" stopIfTrue="1">
      <formula>IF(B5="",TRUE)</formula>
    </cfRule>
    <cfRule type="expression" dxfId="12" priority="4" stopIfTrue="1">
      <formula>IF(AND(COUNTIF(MetalSmelter,B5&amp;C5)=0,LEN(C5)&gt;0),TRUE,FALSE)</formula>
    </cfRule>
  </conditionalFormatting>
  <conditionalFormatting sqref="C5:C7">
    <cfRule type="expression" dxfId="11" priority="10" stopIfTrue="1">
      <formula>IF(AND(B5&lt;&gt;"",C5=""),TRUE)</formula>
    </cfRule>
  </conditionalFormatting>
  <conditionalFormatting sqref="E5:E7">
    <cfRule type="expression" dxfId="7" priority="8" stopIfTrue="1">
      <formula>IF(AND(E5="",$C5=$X$4),TRUE)</formula>
    </cfRule>
    <cfRule type="expression" dxfId="6" priority="9" stopIfTrue="1">
      <formula>IF(FIND("!",E5),TRUE)</formula>
    </cfRule>
  </conditionalFormatting>
  <conditionalFormatting sqref="F5:F7">
    <cfRule type="expression" dxfId="5" priority="6" stopIfTrue="1">
      <formula>IF(AND(LEN($A5)&gt;0,$A5&lt;&gt;$F5),TRUE,FALSE)</formula>
    </cfRule>
  </conditionalFormatting>
  <conditionalFormatting sqref="G5:G7">
    <cfRule type="expression" dxfId="4" priority="14" stopIfTrue="1">
      <formula>IF(FIND("Enter smelter details",G5),TRUE)</formula>
    </cfRule>
  </conditionalFormatting>
  <conditionalFormatting sqref="D5:D7">
    <cfRule type="expression" dxfId="1" priority="2" stopIfTrue="1">
      <formula>IF(AND(C5&lt;&gt;"",D5=""),TRUE)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39" stopIfTrue="1" id="{3A2C08C1-A3CB-4039-99D1-6146192A6F94}">
            <xm:f>IF(OR(AND(B10="Tantalum",Declaration!$P$38=""),AND(B10="Tin",Declaration!$P$39=""),AND(B10="Gold",Declaration!$P$40=""),AND(B10="Tungsten",Declaration!$P$41="")),TRUE,FALSE)</xm:f>
            <x14:dxf>
              <fill>
                <patternFill>
                  <bgColor rgb="FFFF0000"/>
                </patternFill>
              </fill>
            </x14:dxf>
          </x14:cfRule>
          <xm:sqref>B10:B2504</xm:sqref>
        </x14:conditionalFormatting>
        <x14:conditionalFormatting xmlns:xm="http://schemas.microsoft.com/office/excel/2006/main">
          <x14:cfRule type="expression" priority="37" stopIfTrue="1" id="{4DF03B03-3E0F-40B2-A5D1-B1DA6639A4FD}">
            <xm:f>IF(OR(AND(B10="Tantalum",Declaration!$P$38=""),AND(B10="Tin",Declaration!$P$39=""),AND(B10="Gold",Declaration!$P$40=""),AND(B10="Tungsten",Declaration!$P$41="")),TRUE,FALSE)</xm:f>
            <x14:dxf>
              <fill>
                <patternFill>
                  <bgColor rgb="FFFF0000"/>
                </patternFill>
              </fill>
            </x14:dxf>
          </x14:cfRule>
          <xm:sqref>C10:C2504</xm:sqref>
        </x14:conditionalFormatting>
        <x14:conditionalFormatting xmlns:xm="http://schemas.microsoft.com/office/excel/2006/main">
          <x14:cfRule type="expression" priority="7" stopIfTrue="1" id="{322B7D86-4110-4F59-BC46-BDECD56DC57B}">
            <xm:f>IF(OR(AND(B5="Tantalum",[RMI_CMRT_Poongsan_6.47.xlsx]Declaration!#REF!=""),AND(B5="Tin",[RMI_CMRT_Poongsan_6.47.xlsx]Declaration!#REF!=""),AND(B5="Gold",[RMI_CMRT_Poongsan_6.47.xlsx]Declaration!#REF!=""),AND(B5="Tungsten",[RMI_CMRT_Poongsan_6.47.xlsx]Declaration!#REF!="")),TRUE,FALSE)</xm:f>
            <x14:dxf>
              <fill>
                <patternFill>
                  <bgColor rgb="FFFF0000"/>
                </patternFill>
              </fill>
            </x14:dxf>
          </x14:cfRule>
          <xm:sqref>B5:B7</xm:sqref>
        </x14:conditionalFormatting>
        <x14:conditionalFormatting xmlns:xm="http://schemas.microsoft.com/office/excel/2006/main">
          <x14:cfRule type="expression" priority="5" stopIfTrue="1" id="{BBD5F28D-6107-4EA9-80B9-7197B305A841}">
            <xm:f>IF(OR(AND(B5="Tantalum",[RMI_CMRT_Poongsan_6.47.xlsx]Declaration!#REF!=""),AND(B5="Tin",[RMI_CMRT_Poongsan_6.47.xlsx]Declaration!#REF!=""),AND(B5="Gold",[RMI_CMRT_Poongsan_6.47.xlsx]Declaration!#REF!=""),AND(B5="Tungsten",[RMI_CMRT_Poongsan_6.47.xlsx]Declaration!#REF!="")),TRUE,FALSE)</xm:f>
            <x14:dxf>
              <fill>
                <patternFill>
                  <bgColor rgb="FFFF0000"/>
                </patternFill>
              </fill>
            </x14:dxf>
          </x14:cfRule>
          <xm:sqref>C5:C7</xm:sqref>
        </x14:conditionalFormatting>
        <x14:conditionalFormatting xmlns:xm="http://schemas.microsoft.com/office/excel/2006/main">
          <x14:cfRule type="expression" priority="1" stopIfTrue="1" id="{B34866E0-CA96-44A3-AAD3-2310CC63954D}">
            <xm:f>IF(OR(AND(C5="Tantalum",[RMI_CMRT_Poongsan_6.47.xlsx]Declaration!#REF!=""),AND(C5="Tin",[RMI_CMRT_Poongsan_6.47.xlsx]Declaration!#REF!=""),AND(C5="Gold",[RMI_CMRT_Poongsan_6.47.xlsx]Declaration!#REF!=""),AND(C5="Tungsten",[RMI_CMRT_Poongsan_6.47.xlsx]Declaration!#REF!="")),TRUE,FALSE)</xm:f>
            <x14:dxf>
              <fill>
                <patternFill>
                  <bgColor rgb="FFFF0000"/>
                </patternFill>
              </fill>
            </x14:dxf>
          </x14:cfRule>
          <xm:sqref>D5:D7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8" t="str">
        <f ca="1">OFFSET(L!$C$1,MATCH("Checker"&amp;ADDRESS(ROW(),COLUMN(),4),L!$A:$A,0)-1,SL,,)</f>
        <v>To ensure all required fields have been populated before submitting to your customers review form for any line items highlighted in red</v>
      </c>
      <c r="B1" s="398"/>
      <c r="C1" s="398"/>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POONGSAN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LEE KIMOON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lkm0701@poongsan.co.kr</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+82-2-3406-5637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LEE KIMOON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lkm0701@poongsan.co.kr</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http://poongsan.co.kr/kor/sub.php?pageNum=9&amp;subNum1=3&amp;subNum2=1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25" priority="347" stopIfTrue="1">
      <formula>$F4=0</formula>
    </cfRule>
    <cfRule type="expression" dxfId="24" priority="348" stopIfTrue="1">
      <formula>$H4=0</formula>
    </cfRule>
    <cfRule type="expression" dxfId="23" priority="349" stopIfTrue="1">
      <formula>$H4=1</formula>
    </cfRule>
  </conditionalFormatting>
  <conditionalFormatting sqref="A5:A13">
    <cfRule type="expression" dxfId="22" priority="49" stopIfTrue="1">
      <formula>$F5=0</formula>
    </cfRule>
    <cfRule type="expression" dxfId="21" priority="50" stopIfTrue="1">
      <formula>AND($F5=1,$G5=0)</formula>
    </cfRule>
    <cfRule type="expression" dxfId="20" priority="51" stopIfTrue="1">
      <formula>AND($F5&lt;&gt;0,$G5&lt;&gt;0)</formula>
    </cfRule>
  </conditionalFormatting>
  <conditionalFormatting sqref="A29:A32">
    <cfRule type="expression" dxfId="19" priority="2" stopIfTrue="1">
      <formula>$F29=0</formula>
    </cfRule>
    <cfRule type="expression" dxfId="18" priority="3" stopIfTrue="1">
      <formula>$H29=0</formula>
    </cfRule>
    <cfRule type="expression" dxfId="17" priority="4" stopIfTrue="1">
      <formula>$H29=1</formula>
    </cfRule>
  </conditionalFormatting>
  <conditionalFormatting sqref="B65:B69">
    <cfRule type="expression" dxfId="16" priority="1" stopIfTrue="1">
      <formula>IF(F65=0,TRUE)</formula>
    </cfRule>
  </conditionalFormatting>
  <conditionalFormatting sqref="D56">
    <cfRule type="expression" dxfId="15"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1" sqref="D21"/>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00" t="str">
        <f ca="1">OFFSET(L!$C$1,MATCH("Product List"&amp;ADDRESS(ROW(),COLUMN(),4),L!$A:$A,0)-1,SL,,)</f>
        <v>Completion required only if reporting level "Product (or List of Products)" selected on the 'Declaration' worksheet.</v>
      </c>
      <c r="B1" s="401"/>
      <c r="C1" s="401"/>
      <c r="D1" s="40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9" t="s">
        <v>888</v>
      </c>
      <c r="C4" s="399"/>
      <c r="D4" s="39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293"/>
      <c r="D6" s="98"/>
      <c r="E6" s="276"/>
    </row>
    <row r="7" spans="1:6" ht="15.75">
      <c r="A7" s="129"/>
      <c r="B7" s="293"/>
      <c r="C7" s="293"/>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2" t="str">
        <f ca="1">OFFSET(L!$C$1,MATCH("General"&amp;"Cpy",L!$A:$A,0)-1,SL,,)</f>
        <v>© 2024 Responsible Minerals Initiative. All rights reserved.</v>
      </c>
      <c r="C2006" s="402"/>
      <c r="D2006" s="402"/>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1">
      <c r="A2" s="404"/>
      <c r="B2" s="404"/>
      <c r="C2" s="404"/>
      <c r="D2" s="404"/>
      <c r="E2" s="404"/>
      <c r="F2" s="404"/>
      <c r="G2" s="404"/>
      <c r="H2" s="404"/>
      <c r="I2" s="404"/>
    </row>
    <row r="3" spans="1:11">
      <c r="A3" s="404"/>
      <c r="B3" s="404"/>
      <c r="C3" s="404"/>
      <c r="D3" s="404"/>
      <c r="E3" s="404"/>
      <c r="F3" s="404"/>
      <c r="G3" s="404"/>
      <c r="H3" s="404"/>
      <c r="I3" s="40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1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97">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6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64">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4.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15.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81.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3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6">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9.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3">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33">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www.w3.org/XML/1998/namespace"/>
    <ds:schemaRef ds:uri="http://purl.org/dc/elements/1.1/"/>
    <ds:schemaRef ds:uri="http://schemas.microsoft.com/office/2006/documentManagement/types"/>
    <ds:schemaRef ds:uri="http://schemas.microsoft.com/office/2006/metadata/properties"/>
    <ds:schemaRef ds:uri="a54701f6-876b-4337-a24e-543e1bd311e6"/>
    <ds:schemaRef ds:uri="6e8a5f3d-031c-4996-804e-0e28298fe1e2"/>
    <ds:schemaRef ds:uri="http://purl.org/dc/term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poongsan</cp:lastModifiedBy>
  <cp:lastPrinted>2015-04-21T20:47:43Z</cp:lastPrinted>
  <dcterms:created xsi:type="dcterms:W3CDTF">2010-06-21T21:00:23Z</dcterms:created>
  <dcterms:modified xsi:type="dcterms:W3CDTF">2024-07-24T07:51:14Z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